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20" yWindow="-45" windowWidth="15120" windowHeight="8010" tabRatio="955" firstSheet="9" activeTab="13"/>
  </bookViews>
  <sheets>
    <sheet name="Арчединская территория" sheetId="1" r:id="rId1"/>
    <sheet name="Безымянская территория" sheetId="2" r:id="rId2"/>
    <sheet name="Большовская территория" sheetId="3" r:id="rId3"/>
    <sheet name="Етеревская территория" sheetId="4" r:id="rId4"/>
    <sheet name="Карагичевская территория" sheetId="5" r:id="rId5"/>
    <sheet name="Катасоновская территория" sheetId="6" r:id="rId6"/>
    <sheet name="Октябрьская территория" sheetId="7" r:id="rId7"/>
    <sheet name="Отрадненская территория" sheetId="8" r:id="rId8"/>
    <sheet name="Раздорская территория" sheetId="9" r:id="rId9"/>
    <sheet name="Раковская территория" sheetId="10" r:id="rId10"/>
    <sheet name="Сенновская территория" sheetId="11" r:id="rId11"/>
    <sheet name="Сидорская территория" sheetId="12" r:id="rId12"/>
    <sheet name="Совхозная территория" sheetId="13" r:id="rId13"/>
    <sheet name="Троицкая территория" sheetId="14" r:id="rId14"/>
    <sheet name="город Михайловка" sheetId="16" r:id="rId15"/>
    <sheet name="АКЦИИ" sheetId="17" r:id="rId16"/>
  </sheets>
  <definedNames>
    <definedName name="_xlnm.Print_Titles" localSheetId="0">'Арчединская территория'!$1:$4</definedName>
    <definedName name="_xlnm.Print_Titles" localSheetId="1">'Безымянская территория'!$1:$3</definedName>
    <definedName name="_xlnm.Print_Titles" localSheetId="2">'Большовская территория'!$1:$3</definedName>
    <definedName name="_xlnm.Print_Titles" localSheetId="14">'город Михайловка'!$1:$3</definedName>
    <definedName name="_xlnm.Print_Titles" localSheetId="3">'Етеревская территория'!$1:$3</definedName>
    <definedName name="_xlnm.Print_Titles" localSheetId="4">'Карагичевская территория'!$1:$3</definedName>
    <definedName name="_xlnm.Print_Titles" localSheetId="5">'Катасоновская территория'!$1:$3</definedName>
    <definedName name="_xlnm.Print_Titles" localSheetId="6">'Октябрьская территория'!$1:$3</definedName>
    <definedName name="_xlnm.Print_Titles" localSheetId="7">'Отрадненская территория'!$1:$3</definedName>
    <definedName name="_xlnm.Print_Titles" localSheetId="8">'Раздорская территория'!$1:$3</definedName>
    <definedName name="_xlnm.Print_Titles" localSheetId="9">'Раковская территория'!$1:$3</definedName>
    <definedName name="_xlnm.Print_Titles" localSheetId="10">'Сенновская территория'!$1:$3</definedName>
    <definedName name="_xlnm.Print_Titles" localSheetId="11">'Сидорская территория'!$1:$3</definedName>
    <definedName name="_xlnm.Print_Titles" localSheetId="12">'Совхозная территория'!$1:$3</definedName>
    <definedName name="_xlnm.Print_Titles" localSheetId="13">'Троицкая территория'!$1:$3</definedName>
  </definedNames>
  <calcPr calcId="124519" refMode="R1C1"/>
</workbook>
</file>

<file path=xl/calcChain.xml><?xml version="1.0" encoding="utf-8"?>
<calcChain xmlns="http://schemas.openxmlformats.org/spreadsheetml/2006/main">
  <c r="A31" i="14"/>
  <c r="A32" s="1"/>
  <c r="A30"/>
  <c r="A52" i="16"/>
  <c r="A53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49"/>
  <c r="A50" s="1"/>
  <c r="D72" i="1" l="1"/>
  <c r="D52" i="6" l="1"/>
  <c r="A15" i="9"/>
  <c r="A18" s="1"/>
  <c r="A21" s="1"/>
  <c r="D19"/>
  <c r="A9" i="10"/>
  <c r="E191" i="16"/>
  <c r="E612"/>
  <c r="D52" i="4"/>
  <c r="A52" i="11"/>
  <c r="D79" i="5"/>
  <c r="D28" i="3"/>
  <c r="E67" i="16"/>
  <c r="D31" i="7"/>
  <c r="D9" i="8"/>
  <c r="A7"/>
  <c r="A8" s="1"/>
  <c r="E380" i="16"/>
  <c r="D8" i="12"/>
  <c r="E446" i="16"/>
  <c r="A7" i="12"/>
  <c r="D80" i="10" l="1"/>
  <c r="D21" i="1"/>
  <c r="D94" i="6" l="1"/>
  <c r="D74"/>
  <c r="E37" i="7"/>
  <c r="D54" i="12"/>
  <c r="D56" i="11"/>
  <c r="D55" i="7"/>
  <c r="A14"/>
  <c r="D37" i="5"/>
  <c r="D25"/>
  <c r="D85" i="2"/>
  <c r="D40" i="10"/>
  <c r="D17"/>
  <c r="D47"/>
  <c r="D20"/>
  <c r="D23" i="12"/>
  <c r="D16"/>
  <c r="E229" i="16" l="1"/>
  <c r="E309"/>
  <c r="E272"/>
  <c r="E188"/>
  <c r="E128"/>
  <c r="C7" i="17" l="1"/>
  <c r="C8"/>
  <c r="E7"/>
  <c r="E10"/>
  <c r="C10"/>
  <c r="D15" i="2"/>
  <c r="A7"/>
  <c r="A8" s="1"/>
  <c r="D12" i="8"/>
  <c r="E150" i="16"/>
  <c r="D150"/>
  <c r="D159"/>
  <c r="D18" i="11" l="1"/>
  <c r="D11"/>
  <c r="D9" i="6"/>
  <c r="D18" i="5"/>
  <c r="D10"/>
  <c r="D10" i="3"/>
  <c r="D50" i="2"/>
  <c r="D9"/>
  <c r="D69" i="1"/>
  <c r="D63"/>
  <c r="D40"/>
  <c r="D15"/>
  <c r="E159" i="16"/>
  <c r="E8" i="17"/>
  <c r="A9" i="1"/>
  <c r="A10" i="4" l="1"/>
  <c r="D31" i="12" l="1"/>
  <c r="D16" i="14"/>
  <c r="D25" i="8"/>
  <c r="D24" i="16" l="1"/>
  <c r="E613"/>
  <c r="E172"/>
  <c r="E83"/>
  <c r="A53" i="11" l="1"/>
  <c r="A54" s="1"/>
  <c r="A55" s="1"/>
  <c r="A10" i="1" l="1"/>
  <c r="A11" s="1"/>
  <c r="A12" s="1"/>
  <c r="A13" s="1"/>
  <c r="A14" s="1"/>
  <c r="A17" s="1"/>
  <c r="A18" s="1"/>
  <c r="A19" s="1"/>
  <c r="A20" s="1"/>
  <c r="A24" l="1"/>
  <c r="D14" i="13"/>
  <c r="D13" i="7"/>
  <c r="D38" i="6"/>
  <c r="D11" i="10"/>
  <c r="E291" i="16" l="1"/>
  <c r="D18" i="2" l="1"/>
  <c r="D17" i="7"/>
  <c r="D15" i="4"/>
  <c r="D17" i="3"/>
  <c r="D44" i="5" l="1"/>
  <c r="A16" i="3"/>
  <c r="A19" s="1"/>
  <c r="A9" i="13"/>
  <c r="A7" i="11" l="1"/>
  <c r="A8" s="1"/>
  <c r="A9" s="1"/>
  <c r="A10" s="1"/>
  <c r="D90" i="16"/>
  <c r="D128" s="1"/>
  <c r="D272"/>
  <c r="A7"/>
  <c r="A8" s="1"/>
  <c r="A9" s="1"/>
  <c r="A10" s="1"/>
  <c r="A11" s="1"/>
  <c r="A12" s="1"/>
  <c r="A13" s="1"/>
  <c r="A14" s="1"/>
  <c r="A15" s="1"/>
  <c r="A16" s="1"/>
  <c r="A17" s="1"/>
  <c r="A18" s="1"/>
  <c r="A19" s="1"/>
  <c r="E176"/>
  <c r="D279"/>
  <c r="A20" l="1"/>
  <c r="A21" s="1"/>
  <c r="A22" s="1"/>
  <c r="A23" s="1"/>
  <c r="A24" s="1"/>
  <c r="A25" s="1"/>
  <c r="A26" s="1"/>
  <c r="D44" i="14"/>
  <c r="A46"/>
  <c r="D45" i="11"/>
  <c r="D50" i="10"/>
  <c r="D16" i="9"/>
  <c r="D30" i="8"/>
  <c r="D23" i="10"/>
  <c r="A33" i="4"/>
  <c r="A36" s="1"/>
  <c r="A37" s="1"/>
  <c r="A38" s="1"/>
  <c r="A39" s="1"/>
  <c r="A42" s="1"/>
  <c r="A43" s="1"/>
  <c r="A44" s="1"/>
  <c r="A45" s="1"/>
  <c r="A46" s="1"/>
  <c r="A47" s="1"/>
  <c r="A48" s="1"/>
  <c r="A49" s="1"/>
  <c r="A50" s="1"/>
  <c r="A51" s="1"/>
  <c r="D30"/>
  <c r="A20" i="3"/>
  <c r="D79" i="2"/>
  <c r="A73"/>
  <c r="A74" s="1"/>
  <c r="A75" s="1"/>
  <c r="A76" s="1"/>
  <c r="A77" s="1"/>
  <c r="A78" s="1"/>
  <c r="A82" s="1"/>
  <c r="A83" s="1"/>
  <c r="A21" i="3" l="1"/>
  <c r="A22" s="1"/>
  <c r="A23" s="1"/>
  <c r="A24" s="1"/>
  <c r="A25" s="1"/>
  <c r="A26" s="1"/>
  <c r="A27" s="1"/>
  <c r="A27" i="16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D12" i="4"/>
  <c r="D33" i="9"/>
  <c r="D36"/>
  <c r="D47" i="1"/>
  <c r="D5" l="1"/>
  <c r="A47" i="16"/>
  <c r="A48" s="1"/>
  <c r="A51" l="1"/>
  <c r="A12" i="5" l="1"/>
  <c r="A13" s="1"/>
  <c r="D7" i="14"/>
  <c r="D10"/>
  <c r="A9"/>
  <c r="A12" s="1"/>
  <c r="A10" i="13"/>
  <c r="A11" s="1"/>
  <c r="A12" s="1"/>
  <c r="A13" s="1"/>
  <c r="A16" s="1"/>
  <c r="D11" i="12"/>
  <c r="A10"/>
  <c r="A13" i="11"/>
  <c r="A16" s="1"/>
  <c r="A14" i="12" l="1"/>
  <c r="A15" s="1"/>
  <c r="A13"/>
  <c r="A16" i="5"/>
  <c r="A17" s="1"/>
  <c r="A14"/>
  <c r="A15" s="1"/>
  <c r="A18" i="12"/>
  <c r="A21" s="1"/>
  <c r="A22" s="1"/>
  <c r="A25" s="1"/>
  <c r="A26" s="1"/>
  <c r="A27" s="1"/>
  <c r="A28" s="1"/>
  <c r="A29" s="1"/>
  <c r="A30" s="1"/>
  <c r="A33" s="1"/>
  <c r="A36" s="1"/>
  <c r="A10" i="10"/>
  <c r="A13" s="1"/>
  <c r="A14" s="1"/>
  <c r="A15" s="1"/>
  <c r="A16" s="1"/>
  <c r="A19" s="1"/>
  <c r="A22" s="1"/>
  <c r="A25" l="1"/>
  <c r="A130" i="16"/>
  <c r="A11" i="8"/>
  <c r="A14" s="1"/>
  <c r="A10" i="7"/>
  <c r="A11" s="1"/>
  <c r="A15" s="1"/>
  <c r="A16" s="1"/>
  <c r="A20" s="1"/>
  <c r="A23" s="1"/>
  <c r="A11" i="6"/>
  <c r="A12" s="1"/>
  <c r="A13" s="1"/>
  <c r="A14" s="1"/>
  <c r="A15" s="1"/>
  <c r="A16" s="1"/>
  <c r="A17" s="1"/>
  <c r="A18" s="1"/>
  <c r="A19" s="1"/>
  <c r="A21" i="5"/>
  <c r="A22" s="1"/>
  <c r="A23" s="1"/>
  <c r="A24" s="1"/>
  <c r="A27" s="1"/>
  <c r="A30" s="1"/>
  <c r="A11" i="4"/>
  <c r="A11" i="2"/>
  <c r="A12" s="1"/>
  <c r="A69" i="16" l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5" s="1"/>
  <c r="A86" s="1"/>
  <c r="A87" s="1"/>
  <c r="A88" s="1"/>
  <c r="A89" s="1"/>
  <c r="A90" s="1"/>
  <c r="A91" s="1"/>
  <c r="A92" s="1"/>
  <c r="A93" s="1"/>
  <c r="A94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5" i="8"/>
  <c r="A16" s="1"/>
  <c r="A17" s="1"/>
  <c r="A18" s="1"/>
  <c r="A19" s="1"/>
  <c r="A20" s="1"/>
  <c r="A21" s="1"/>
  <c r="A22" s="1"/>
  <c r="A23" s="1"/>
  <c r="A24" s="1"/>
  <c r="A27" s="1"/>
  <c r="A33" i="5"/>
  <c r="A20" i="4"/>
  <c r="A26" i="7"/>
  <c r="A27" s="1"/>
  <c r="A28" s="1"/>
  <c r="A29" s="1"/>
  <c r="A30" s="1"/>
  <c r="A20" i="6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40" s="1"/>
  <c r="A41" s="1"/>
  <c r="A42" s="1"/>
  <c r="A46" s="1"/>
  <c r="A47" s="1"/>
  <c r="A13" i="2"/>
  <c r="A14" s="1"/>
  <c r="A20" s="1"/>
  <c r="A25" i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2" s="1"/>
  <c r="A43" s="1"/>
  <c r="A44" s="1"/>
  <c r="A45" s="1"/>
  <c r="A46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34" i="7" l="1"/>
  <c r="A35" s="1"/>
  <c r="A36" s="1"/>
  <c r="A37" s="1"/>
  <c r="A38" s="1"/>
  <c r="A39" s="1"/>
  <c r="A43" s="1"/>
  <c r="A44" s="1"/>
  <c r="A45" s="1"/>
  <c r="A46" s="1"/>
  <c r="A47" s="1"/>
  <c r="A48" s="1"/>
  <c r="A49" s="1"/>
  <c r="A50" s="1"/>
  <c r="A51" s="1"/>
  <c r="A52" s="1"/>
  <c r="A53" s="1"/>
  <c r="A21" i="2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9" s="1"/>
  <c r="A52" s="1"/>
  <c r="A51" i="6"/>
  <c r="A54" s="1"/>
  <c r="A13" i="14"/>
  <c r="A14" s="1"/>
  <c r="A15" s="1"/>
  <c r="A17" i="13"/>
  <c r="A18" s="1"/>
  <c r="A37" i="12"/>
  <c r="A38" s="1"/>
  <c r="A39" s="1"/>
  <c r="A40" s="1"/>
  <c r="A43" s="1"/>
  <c r="A44" s="1"/>
  <c r="A45" s="1"/>
  <c r="A46" s="1"/>
  <c r="A47" s="1"/>
  <c r="A48" s="1"/>
  <c r="A49" s="1"/>
  <c r="A50" s="1"/>
  <c r="A51" s="1"/>
  <c r="A52" s="1"/>
  <c r="A53" s="1"/>
  <c r="A17" i="11"/>
  <c r="A26" i="10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2" s="1"/>
  <c r="A43" s="1"/>
  <c r="A44" s="1"/>
  <c r="A45" s="1"/>
  <c r="A22" i="9"/>
  <c r="A25" s="1"/>
  <c r="A26" s="1"/>
  <c r="A27" s="1"/>
  <c r="A30" s="1"/>
  <c r="A31" s="1"/>
  <c r="A32" s="1"/>
  <c r="A35" s="1"/>
  <c r="A34" i="5"/>
  <c r="A35" s="1"/>
  <c r="A36" s="1"/>
  <c r="A39" s="1"/>
  <c r="A40" s="1"/>
  <c r="A41" s="1"/>
  <c r="A42" s="1"/>
  <c r="A43" s="1"/>
  <c r="A46" s="1"/>
  <c r="A47" s="1"/>
  <c r="A48" s="1"/>
  <c r="A21" i="4"/>
  <c r="A22" s="1"/>
  <c r="A23" s="1"/>
  <c r="A24" s="1"/>
  <c r="A25" s="1"/>
  <c r="A26" s="1"/>
  <c r="A18" i="14" l="1"/>
  <c r="A19" s="1"/>
  <c r="A20" s="1"/>
  <c r="A21" s="1"/>
  <c r="A22" s="1"/>
  <c r="A23" s="1"/>
  <c r="A24" s="1"/>
  <c r="A25" s="1"/>
  <c r="A26" s="1"/>
  <c r="A27" s="1"/>
  <c r="A28" s="1"/>
  <c r="A29" s="1"/>
  <c r="A35" s="1"/>
  <c r="A36" s="1"/>
  <c r="A37" s="1"/>
  <c r="A38" s="1"/>
  <c r="A39" s="1"/>
  <c r="A40" s="1"/>
  <c r="A49" s="1"/>
  <c r="A50" s="1"/>
  <c r="A51" s="1"/>
  <c r="A52" s="1"/>
  <c r="A21" i="13"/>
  <c r="A22" s="1"/>
  <c r="A25" s="1"/>
  <c r="A26" s="1"/>
  <c r="A29" s="1"/>
  <c r="A55" i="6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7" s="1"/>
  <c r="A78" s="1"/>
  <c r="A79" s="1"/>
  <c r="A80" s="1"/>
  <c r="A81" s="1"/>
  <c r="A85" s="1"/>
  <c r="A86" s="1"/>
  <c r="A87" s="1"/>
  <c r="A88" s="1"/>
  <c r="A89" s="1"/>
  <c r="A90" s="1"/>
  <c r="A91" s="1"/>
  <c r="A92" s="1"/>
  <c r="A93" s="1"/>
  <c r="A46" i="10"/>
  <c r="A49" s="1"/>
  <c r="A52" s="1"/>
  <c r="A53" s="1"/>
  <c r="A54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22" i="1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9" s="1"/>
  <c r="A40" s="1"/>
  <c r="A41" s="1"/>
  <c r="A42" s="1"/>
  <c r="A43" s="1"/>
  <c r="A44" s="1"/>
  <c r="A53" i="2"/>
  <c r="A54" s="1"/>
  <c r="A55" s="1"/>
  <c r="A56" s="1"/>
  <c r="A57" s="1"/>
  <c r="A58" s="1"/>
  <c r="A59" s="1"/>
  <c r="A49" i="5"/>
  <c r="A50" s="1"/>
  <c r="A51" s="1"/>
  <c r="A52" l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D34" i="12"/>
  <c r="D19" i="13"/>
  <c r="D31" i="5"/>
  <c r="D8" i="7"/>
  <c r="D7" i="10"/>
  <c r="D53" i="14" l="1"/>
  <c r="D23" i="13"/>
  <c r="D19" i="12"/>
  <c r="D24" i="7"/>
  <c r="D43" i="6"/>
  <c r="D28" i="5"/>
  <c r="D34" i="4"/>
  <c r="D48" i="6" l="1"/>
  <c r="D52" i="8" l="1"/>
  <c r="D3" i="1"/>
  <c r="D41" i="14" l="1"/>
  <c r="D21" i="7" l="1"/>
  <c r="D18" i="4"/>
  <c r="D8"/>
  <c r="E279" i="16" l="1"/>
  <c r="D82" i="6"/>
  <c r="D47" i="14"/>
  <c r="D33"/>
  <c r="D30" i="13"/>
  <c r="D27"/>
  <c r="D7"/>
  <c r="D41" i="12"/>
  <c r="D50" i="11"/>
  <c r="D37"/>
  <c r="D55" i="10"/>
  <c r="D4" i="14" l="1"/>
  <c r="D3" s="1"/>
  <c r="D4" i="13"/>
  <c r="D4" i="10"/>
  <c r="D3" s="1"/>
  <c r="E4" i="16"/>
  <c r="D4" i="12"/>
  <c r="D3" s="1"/>
  <c r="D4" i="11"/>
  <c r="D3" s="1"/>
  <c r="D4" i="6"/>
  <c r="D3" s="1"/>
  <c r="D3" i="13"/>
  <c r="D28" i="9"/>
  <c r="D23"/>
  <c r="D13"/>
  <c r="D7"/>
  <c r="D42" i="8"/>
  <c r="D39"/>
  <c r="D40" i="7"/>
  <c r="D4" i="9" l="1"/>
  <c r="D3" s="1"/>
  <c r="D4" i="8"/>
  <c r="D3" s="1"/>
  <c r="D4" i="7"/>
  <c r="D3" s="1"/>
  <c r="D40" i="4"/>
  <c r="D14" i="3"/>
  <c r="D70" i="2"/>
  <c r="D64"/>
  <c r="D47"/>
  <c r="D4" l="1"/>
  <c r="D4" i="4"/>
  <c r="D3" s="1"/>
  <c r="D4" i="3"/>
  <c r="D3" s="1"/>
  <c r="D3" i="2" l="1"/>
  <c r="A28" i="8" l="1"/>
  <c r="A29" s="1"/>
  <c r="A32" s="1"/>
  <c r="A33" s="1"/>
  <c r="A34" s="1"/>
  <c r="A35" s="1"/>
  <c r="A36" s="1"/>
  <c r="A131" i="16"/>
  <c r="A132" s="1"/>
  <c r="A133" s="1"/>
  <c r="A134" s="1"/>
  <c r="A37" i="8" l="1"/>
  <c r="A38" s="1"/>
  <c r="A41" s="1"/>
  <c r="A44" s="1"/>
  <c r="A45" s="1"/>
  <c r="A46" s="1"/>
  <c r="A47" s="1"/>
  <c r="A48" s="1"/>
  <c r="A49" s="1"/>
  <c r="A50" s="1"/>
  <c r="A51" s="1"/>
  <c r="A135" i="16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4"/>
  <c r="A155" s="1"/>
  <c r="A156" s="1"/>
  <c r="A157" s="1"/>
  <c r="A162" l="1"/>
  <c r="A163" s="1"/>
  <c r="A164" s="1"/>
  <c r="A165" s="1"/>
  <c r="A166" s="1"/>
  <c r="A167" s="1"/>
  <c r="A168" s="1"/>
  <c r="A169" s="1"/>
  <c r="A170" s="1"/>
  <c r="A171" s="1"/>
  <c r="A174" s="1"/>
  <c r="A175" s="1"/>
  <c r="A178" s="1"/>
  <c r="A179" s="1"/>
  <c r="A180" s="1"/>
  <c r="A181" s="1"/>
  <c r="A182" s="1"/>
  <c r="A183" s="1"/>
  <c r="A184" s="1"/>
  <c r="A185" s="1"/>
  <c r="A186" s="1"/>
  <c r="A187" s="1"/>
  <c r="A190" s="1"/>
  <c r="A158"/>
  <c r="A193" l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75" s="1"/>
  <c r="A276" s="1"/>
  <c r="A277" s="1"/>
  <c r="A278" s="1"/>
  <c r="A281" s="1"/>
  <c r="A282" s="1"/>
  <c r="A283" s="1"/>
  <c r="A284" s="1"/>
  <c r="A285" s="1"/>
  <c r="A286" s="1"/>
  <c r="A287" s="1"/>
  <c r="A288" s="1"/>
  <c r="A289" s="1"/>
  <c r="A290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11" s="1"/>
  <c r="A312" l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64" s="1"/>
  <c r="A370" s="1"/>
  <c r="A371" s="1"/>
  <c r="A379" s="1"/>
  <c r="A383" l="1"/>
  <c r="A384" s="1"/>
  <c r="A385" l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D4" i="5"/>
  <c r="D3" s="1"/>
  <c r="A448" i="16" l="1"/>
  <c r="A449" s="1"/>
  <c r="A450" s="1"/>
  <c r="A451" s="1"/>
  <c r="A422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52" l="1"/>
  <c r="A453" l="1"/>
  <c r="A454" l="1"/>
  <c r="A455" s="1"/>
  <c r="A456" l="1"/>
  <c r="A457" s="1"/>
  <c r="A458" s="1"/>
  <c r="A459" l="1"/>
  <c r="A460" l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E3"/>
</calcChain>
</file>

<file path=xl/sharedStrings.xml><?xml version="1.0" encoding="utf-8"?>
<sst xmlns="http://schemas.openxmlformats.org/spreadsheetml/2006/main" count="2526" uniqueCount="1457">
  <si>
    <t>№ п/н</t>
  </si>
  <si>
    <t>Наименование имущества</t>
  </si>
  <si>
    <t>Место расположения</t>
  </si>
  <si>
    <t>Арчединская сельская территория, всего:</t>
  </si>
  <si>
    <t>Недвижимое имущество, итого:</t>
  </si>
  <si>
    <t>Объекты капитального строительства:</t>
  </si>
  <si>
    <t>здание сельского клуба</t>
  </si>
  <si>
    <t>остановка</t>
  </si>
  <si>
    <t>Волгоградская обл., Михайловский р-н, х.Стойловский, ул.Зеленая</t>
  </si>
  <si>
    <t>здание котельной</t>
  </si>
  <si>
    <t>здание Княжинского -2 ФАП</t>
  </si>
  <si>
    <t>рыночный павильон</t>
  </si>
  <si>
    <t>Волгоградская обл., Михайловкий р-н, ст.Арчединская, ул.Ленина</t>
  </si>
  <si>
    <t>Объекты водоснабжения:</t>
  </si>
  <si>
    <t>Волгоградская обл., Михайловкий р-н, ст.Арчединская</t>
  </si>
  <si>
    <t>водопровод х.Курин 2 км.</t>
  </si>
  <si>
    <t>водопровод х.Ильменский 1</t>
  </si>
  <si>
    <t>водопровод х.Княжинский 1 км.</t>
  </si>
  <si>
    <t>Волгоградская обл., Михайловский р-н,ст.Арчединская</t>
  </si>
  <si>
    <t>буровая скважина №1</t>
  </si>
  <si>
    <t>403301, Волгоградская область, Михайловский район, х.Курин</t>
  </si>
  <si>
    <t>буровая скважина №4 ст.Арчединская</t>
  </si>
  <si>
    <t>буровая скважина №5 ст.Арчединская</t>
  </si>
  <si>
    <t>буровая скважина №6 ст.Арчединская</t>
  </si>
  <si>
    <t>буровая скважина №7 ст.Арчединская</t>
  </si>
  <si>
    <t>буровая скважина №12 ст.Арчединская</t>
  </si>
  <si>
    <t>буровая скважина №13 ст.Арчединская</t>
  </si>
  <si>
    <t>буровая скважина №15 ст.Арчединская</t>
  </si>
  <si>
    <t>колодец шахтный</t>
  </si>
  <si>
    <t>403301, Волгоградская область, Михайловский район ст.Арчединская</t>
  </si>
  <si>
    <t>Волгоградская обл., Михайловский р-н, х.Курин</t>
  </si>
  <si>
    <t>стела</t>
  </si>
  <si>
    <t>ограда (памятник)</t>
  </si>
  <si>
    <t>Волгоградская обл., Михайловский р-н, ст.Арчединская, ул.Ленина</t>
  </si>
  <si>
    <t>Гидротехнические сооружения:</t>
  </si>
  <si>
    <t xml:space="preserve">гидротехническое сооружение плотина пруда «Меркулов» </t>
  </si>
  <si>
    <t>гидротехническое сооружение плотина пруда  «Берёзовский»</t>
  </si>
  <si>
    <t>гидротехническое сооружение плотина пруда «Дубовой»</t>
  </si>
  <si>
    <t>гидротехническое сооружение плотина пруда «Костюшкин</t>
  </si>
  <si>
    <t>гидротехническое сооружение плотина пруда «Липовский»</t>
  </si>
  <si>
    <t>гидротехническое сооружение плотина пруда «Ключевой»</t>
  </si>
  <si>
    <t>гидротехническое сооружение плотина пруда «Ольховский»</t>
  </si>
  <si>
    <t>гидротехническое сооружение плотина пруда «Гатня»</t>
  </si>
  <si>
    <t>гидротехническое сооружение плотина пруда «Танькин»</t>
  </si>
  <si>
    <t>гидротехническое сооружение плотина пруда «Прудновский»</t>
  </si>
  <si>
    <t>гидротехническое сооружение плотина пруда «Баратский»</t>
  </si>
  <si>
    <t>гидротехническое сооружение плотина пруда «Семенов 2»</t>
  </si>
  <si>
    <t>гидротехническое сооружение  пруда «Седьмой 1»</t>
  </si>
  <si>
    <t>гидротехническое сооружение  пруда «Поляков»</t>
  </si>
  <si>
    <t>Объекты благоустройства:</t>
  </si>
  <si>
    <t>Объекты газоснабжения:</t>
  </si>
  <si>
    <t>Движимое имущество, итого:</t>
  </si>
  <si>
    <t>Итого:</t>
  </si>
  <si>
    <t>Объекты культурного наследия(памятники истории и культуры):</t>
  </si>
  <si>
    <t>Кол-во (шт.)</t>
  </si>
  <si>
    <t>Безымянская сельская территория, всего:</t>
  </si>
  <si>
    <t>здание электроцеха</t>
  </si>
  <si>
    <t>котельная Безымянской школы</t>
  </si>
  <si>
    <t>ограждение санитарной зоны водозабора</t>
  </si>
  <si>
    <t>водопровод</t>
  </si>
  <si>
    <t>скважина водозаборная</t>
  </si>
  <si>
    <t>пожарный резервуар</t>
  </si>
  <si>
    <t>башня  Рожновско</t>
  </si>
  <si>
    <t>колонка КВ-4(уличная, водоразборная)</t>
  </si>
  <si>
    <t>гидротехническое сооружение плотина пруда  «Абрамов»</t>
  </si>
  <si>
    <t>гидротехническое сооружение плотина пруда  «Березов»</t>
  </si>
  <si>
    <t>гидротехническое сооружение плотина пруда  «Егоров»</t>
  </si>
  <si>
    <t>гидротехническое сооружение плотина пруда  «Песковатка»</t>
  </si>
  <si>
    <t>гидротехническое сооружение плотина пруда  «Цымлов»</t>
  </si>
  <si>
    <t>гидротехническое сооружение плотина пруда  «Балка Ястребова»</t>
  </si>
  <si>
    <t>гидротехническое сооружение плотина пруда  «Голенький»</t>
  </si>
  <si>
    <t>гидротехническое сооружение плотина пруда  «Золотов»</t>
  </si>
  <si>
    <t>гидротехническое сооружение плотина пруда  «Карпов»</t>
  </si>
  <si>
    <t>гидротехническое сооружение плотина пруда  «Кукушкин»</t>
  </si>
  <si>
    <t>гидротехническое сооружение плотина пруда  «Петрушкин»</t>
  </si>
  <si>
    <t>гидротехническое сооружение плотина пруда  «Рубцовский»</t>
  </si>
  <si>
    <t>уличное освещение</t>
  </si>
  <si>
    <t>сквер (многолетние зеленые насаждения)</t>
  </si>
  <si>
    <t>Объекты культурного наследия (памятники истории и культуры):</t>
  </si>
  <si>
    <t>памятник мраморный (с оградой металлической)</t>
  </si>
  <si>
    <t>Волгоградская область, Михайловский р-н,  х.Абрамов, ул.Кленовая</t>
  </si>
  <si>
    <t xml:space="preserve">мемориальный комплекс </t>
  </si>
  <si>
    <t>памятник участником ВОВ</t>
  </si>
  <si>
    <t>Волгоградская область, Михайловский р-н,  с.Староселье, ул.Центральная,24</t>
  </si>
  <si>
    <t>металлическая ограда к мемориальному комплексу</t>
  </si>
  <si>
    <t>памятник участникам ВОВ</t>
  </si>
  <si>
    <t xml:space="preserve">люк канализационный </t>
  </si>
  <si>
    <t>Волгоградская область, Михайловский р-н,  х.Безымянка,ул.Советская</t>
  </si>
  <si>
    <t>-//-</t>
  </si>
  <si>
    <t xml:space="preserve">Итого </t>
  </si>
  <si>
    <t>Большовская сельская территория, всего:</t>
  </si>
  <si>
    <t>Объекты культурного наследия:</t>
  </si>
  <si>
    <t>ограждение к памятнику</t>
  </si>
  <si>
    <t>памятник «Братская могила»</t>
  </si>
  <si>
    <t xml:space="preserve">памятник ВОВ </t>
  </si>
  <si>
    <t>памятник чекистам</t>
  </si>
  <si>
    <t>Автомобильные дороги:</t>
  </si>
  <si>
    <t>Движимое имущество</t>
  </si>
  <si>
    <t>мототример ВС4535</t>
  </si>
  <si>
    <t>насосная станция в комплекте</t>
  </si>
  <si>
    <t>сигнализатор газа</t>
  </si>
  <si>
    <t xml:space="preserve">кресло Престиж </t>
  </si>
  <si>
    <t xml:space="preserve">ранец противопожарный </t>
  </si>
  <si>
    <t>стол компьютерный</t>
  </si>
  <si>
    <t>Кол-во(шт.)</t>
  </si>
  <si>
    <t>Етеревская сельская территория, всего:</t>
  </si>
  <si>
    <t>Объекты недвижимости:</t>
  </si>
  <si>
    <t>гидротехническое сооружение плотина пруда «Кислов»</t>
  </si>
  <si>
    <t>гидротехническое сооружение плотина пруда «Семидедов»</t>
  </si>
  <si>
    <t>гидротехническое сооружение плотина пруда «Потягин»</t>
  </si>
  <si>
    <t>гидротехническое сооружение плотина пруда «Кабанов»</t>
  </si>
  <si>
    <t>гидротехническое сооружение плотина пруда «Мясюгинский»</t>
  </si>
  <si>
    <t>гидротехническое сооружение плотина пруда «Глушицкий»</t>
  </si>
  <si>
    <t>гидротехническое сооружение плотина пруда плотина пруда «Верхний»</t>
  </si>
  <si>
    <t>гидротехническое сооружение плотина пруда «Новый»</t>
  </si>
  <si>
    <t>гидротехническое сооружение плотина пруда «Сухой»</t>
  </si>
  <si>
    <t>гидротехническое сооружение плотина пруда «Ермилов»</t>
  </si>
  <si>
    <t>Объекты культурного наследия, памятники:</t>
  </si>
  <si>
    <t>памятник героям гражданской войны</t>
  </si>
  <si>
    <t>памятник</t>
  </si>
  <si>
    <t>Волгоградская область, Михайловский район,                            х.Ильменский-2</t>
  </si>
  <si>
    <t>чехлы</t>
  </si>
  <si>
    <t>ВАЗ 21-074    М 310 МР</t>
  </si>
  <si>
    <t xml:space="preserve">качели </t>
  </si>
  <si>
    <t>качели</t>
  </si>
  <si>
    <t>Волгоградская область, Михайловский район,                            ст.Етеревская ул.Ленинская</t>
  </si>
  <si>
    <t>горка</t>
  </si>
  <si>
    <t>грибок</t>
  </si>
  <si>
    <t>детский комплекс</t>
  </si>
  <si>
    <t>вывеска</t>
  </si>
  <si>
    <t xml:space="preserve">Волгоградская область, Михайловский район,     ст.Етеревская ,ул.Школьная                   </t>
  </si>
  <si>
    <t>Карагичевская  сельская территория, всего:</t>
  </si>
  <si>
    <t>здание ФАП (Фроловский)</t>
  </si>
  <si>
    <t>здание Фроловской школы</t>
  </si>
  <si>
    <t xml:space="preserve">Волгоградская область, Михайловский район, х.Фролов, ул.Центральная,7 </t>
  </si>
  <si>
    <t xml:space="preserve">уличное освещение </t>
  </si>
  <si>
    <t>колодец деревянный</t>
  </si>
  <si>
    <t>песочница</t>
  </si>
  <si>
    <t>песочница 2</t>
  </si>
  <si>
    <t>буровая скважина №06699</t>
  </si>
  <si>
    <t>буровая скважина №8596</t>
  </si>
  <si>
    <t>буровая скважина</t>
  </si>
  <si>
    <t>водопроводная башня</t>
  </si>
  <si>
    <t>мемориальный комплекс павшим в боях ВОВ</t>
  </si>
  <si>
    <t>памятник на братской могиле героям гражданской войны</t>
  </si>
  <si>
    <t>памятник на братской могиле павшим в боях ВОВ</t>
  </si>
  <si>
    <t>Джимое имушество:</t>
  </si>
  <si>
    <t>прицеп тракторный с металлическими бортами</t>
  </si>
  <si>
    <t>автомагнитола (пионер DEN-1410UB MP3)</t>
  </si>
  <si>
    <t>установлена в (ВАЗ 21074 номер – К 571 МО)</t>
  </si>
  <si>
    <t>двигатель К80-50-2000-2</t>
  </si>
  <si>
    <t>котел KCТГ - 12</t>
  </si>
  <si>
    <t>котел газовый АКГВ-30-1</t>
  </si>
  <si>
    <t>мотобур CHAMPION</t>
  </si>
  <si>
    <t>мототример ВС 4125</t>
  </si>
  <si>
    <t>мототример ВС 4535</t>
  </si>
  <si>
    <t>детский комплекс(однобашенный городок с качелями, горкой и баскетбольным щитом)</t>
  </si>
  <si>
    <t>карусель солнышко</t>
  </si>
  <si>
    <t>карусель солнышко2</t>
  </si>
  <si>
    <t>карусель солнышко3</t>
  </si>
  <si>
    <t>качалка на пружине бабочка</t>
  </si>
  <si>
    <t>качалка на пружине цыпленок</t>
  </si>
  <si>
    <t>Волгоградская область, Михайловский район, х.Крутинский ул.Центральная</t>
  </si>
  <si>
    <t>качели двухместные</t>
  </si>
  <si>
    <t>остановочный павильон (пл.Центральная)</t>
  </si>
  <si>
    <t>остановочный павильон (пл.Колхозная)</t>
  </si>
  <si>
    <t>Волгоградская область, Михайловский район, х.Крутинский пл.Колхозная</t>
  </si>
  <si>
    <t>турник двойной</t>
  </si>
  <si>
    <t>Волгоградская область, Михайловский район, х.Крутинский ул.Пархоменко</t>
  </si>
  <si>
    <t>корпус редуктора стальной</t>
  </si>
  <si>
    <t>косилка роторная</t>
  </si>
  <si>
    <t>однобашенный городок с качелями и горками х.Карагичевский</t>
  </si>
  <si>
    <t>экран на треноге</t>
  </si>
  <si>
    <t>усилитель АА-60 Roxton</t>
  </si>
  <si>
    <t>бензопила Husgvarna 240-16</t>
  </si>
  <si>
    <t>Катасоновская  сельская территория, всего:</t>
  </si>
  <si>
    <t>здание Отрубской начальной школы</t>
  </si>
  <si>
    <t>Автомобильные дороги и подъезды:</t>
  </si>
  <si>
    <t>Волгоградская область, Михайловский р-н, к х. Катасонов от автомобильной дороги  Москва-Волгоград участок дороги М-6 Каспий</t>
  </si>
  <si>
    <t>Волгоградская область, Михайловский р-н, к х.Сеничкин от х.Катасонов</t>
  </si>
  <si>
    <t>площадка для подъезда пожарных машин к водоему</t>
  </si>
  <si>
    <t xml:space="preserve">Объекты водоснабжения:  </t>
  </si>
  <si>
    <t>Волгоградская область, Михайловский р-н, х.Катасонов</t>
  </si>
  <si>
    <t xml:space="preserve">403323, Волгоградская область, Михайловский район, х.Катасонов </t>
  </si>
  <si>
    <t xml:space="preserve">гидротехническое сооружение пруда «Киселев» </t>
  </si>
  <si>
    <t>403323, Волгоградская область, Михайловский район, 470 м юго-восток от здания администрации Катасоновского сельского поселения</t>
  </si>
  <si>
    <t xml:space="preserve">гидротехническое сооружение пруда «Большой» </t>
  </si>
  <si>
    <t>403323, Волгоградская область, Михайловский район, 1250 м севернее от здания администрации Катасоновского сельского поселения</t>
  </si>
  <si>
    <t>гидротехническое сооружение пруда «Михайльный»</t>
  </si>
  <si>
    <t>403323, Волгоградская область, Михайловский район, территория Катасоновского сельского поселения</t>
  </si>
  <si>
    <t>гидротехническое сооружение пруда «Прудковский»</t>
  </si>
  <si>
    <t xml:space="preserve">гидротехническое сооружение пруда «Казенный» </t>
  </si>
  <si>
    <t>403323, Волгоградская область, Михайловский район, 2400 м южнее, х. Прудки</t>
  </si>
  <si>
    <t xml:space="preserve">гидротехническое сооружение пруда «Березовый» </t>
  </si>
  <si>
    <t xml:space="preserve">гидротехническое сооружение пруда «Зиновьевский-1» </t>
  </si>
  <si>
    <t xml:space="preserve">гидротехническое сооружение пруда «Зиновьевский-2» </t>
  </si>
  <si>
    <t xml:space="preserve">гидротехническое сооружение пруда «Зиновьевский-3» </t>
  </si>
  <si>
    <t>403323, Волгоградская область, Михайловский район, 50 м севернее х. Зиновьев</t>
  </si>
  <si>
    <t xml:space="preserve">гидротехническое сооружение пруда «Сеничкинский» </t>
  </si>
  <si>
    <t xml:space="preserve">гидротехническое сооружение пруда «Гаврилинский» </t>
  </si>
  <si>
    <t xml:space="preserve">гидротехническое сооружение пруда «Топилинский» </t>
  </si>
  <si>
    <t xml:space="preserve">гидротехническое сооружение пруда «Грачевский-2» </t>
  </si>
  <si>
    <t xml:space="preserve">гидротехническое сооружение пруда «Бирючий» </t>
  </si>
  <si>
    <t>гидротехническое сооружение пруда «Юров»</t>
  </si>
  <si>
    <t xml:space="preserve">гидротехническое сооружение пруда «Сальский» </t>
  </si>
  <si>
    <t>403323, Волгоградская область, Михайловский район, 350 м севернее 12 км автодороги Михайловка-Катасонов</t>
  </si>
  <si>
    <t xml:space="preserve">гидротехническое сооружение пруда «Грачевский-1» </t>
  </si>
  <si>
    <t xml:space="preserve">гидротехническое сооружение пруда «Косырев» </t>
  </si>
  <si>
    <t xml:space="preserve">гидротехническое сооружение пруда «Борисовский» </t>
  </si>
  <si>
    <t>обелиск</t>
  </si>
  <si>
    <t xml:space="preserve">Волгоградская область, Михайловский р-н, х. Отруба, ул.Украинская, </t>
  </si>
  <si>
    <t>Волгоградская область, Михайловский р-н, х.Грачи</t>
  </si>
  <si>
    <t xml:space="preserve">Волгоградская область, Михайловский р-н, х.Катасонов </t>
  </si>
  <si>
    <t>памятник (старый)</t>
  </si>
  <si>
    <t>Волгоградская область, Михайловский р-н, х.Катасонов ул.Центральная ,11</t>
  </si>
  <si>
    <t>Волгоградская область, Михайловский р-н, х.Сеничкин, ул.Центральная,27а</t>
  </si>
  <si>
    <t>ограждение кладбища</t>
  </si>
  <si>
    <t>Волгоградская обл., х.Катасонов</t>
  </si>
  <si>
    <t>мотомпа</t>
  </si>
  <si>
    <t>насос</t>
  </si>
  <si>
    <t>Октябрьская сельская территория, всего:</t>
  </si>
  <si>
    <t>Волгоградская область,  Михайловский район,  х.Секачи, ул.Мира,14</t>
  </si>
  <si>
    <t>Волгоградская область, Михайловский район,  от х.Плотников-2  до х.Веселый</t>
  </si>
  <si>
    <t>гидротехническое сооружение плотина пруда «Новый № 214»</t>
  </si>
  <si>
    <t>гидротехническое сооружение плотина пруда "Верхний</t>
  </si>
  <si>
    <t xml:space="preserve">гидротехническое сооружение плотина пруда "Нижний" </t>
  </si>
  <si>
    <t xml:space="preserve">гидротехническое сооружение плотина пруда "Верхний" </t>
  </si>
  <si>
    <t xml:space="preserve">гидротехническое сооружение плотина пруда "Безымянный-107" </t>
  </si>
  <si>
    <t xml:space="preserve">колодец </t>
  </si>
  <si>
    <t>Волгоградская область, Михайловский район,  х.Веселый</t>
  </si>
  <si>
    <t>водонапорная башня ВБР-50-15</t>
  </si>
  <si>
    <t xml:space="preserve">водонапорная башня </t>
  </si>
  <si>
    <t>колодец</t>
  </si>
  <si>
    <t>Волгоградская область, Михайловский район,  х.Мишин</t>
  </si>
  <si>
    <t xml:space="preserve">водопровод </t>
  </si>
  <si>
    <t>Волгоградская область, Михайловский район,  х.Плотников</t>
  </si>
  <si>
    <t>Волгоградская область, Михайловский район,  х.Секачи</t>
  </si>
  <si>
    <t>пожарная сигнализация</t>
  </si>
  <si>
    <t>Волгоградская область, Михайловский район,  х.Плотников, ул.Магистральная,2</t>
  </si>
  <si>
    <t>стеллаж угловой</t>
  </si>
  <si>
    <t>Волгоградская область, Михайловский район,  х.Плотников, ул.Магистральная,14</t>
  </si>
  <si>
    <t>Отрадненская сельская территория, всего:</t>
  </si>
  <si>
    <t>403325, Волгоградская область Михайловский район,п. Отрадное, ул.Набережная,12А</t>
  </si>
  <si>
    <t>Объекты благоутройства:</t>
  </si>
  <si>
    <t>403325, Волгоградская область Михайловский район,п. Отрадное</t>
  </si>
  <si>
    <t>403325, Волгоградская область Михайловский район, х. Поддубный</t>
  </si>
  <si>
    <t>403325, Волгоградская область Михайловский район, х. Старореченский</t>
  </si>
  <si>
    <t>403325, Волгоградская область Михайловский район, х. Семеновод</t>
  </si>
  <si>
    <t>забор вокруг сельского совета</t>
  </si>
  <si>
    <t>403325, Волгоградская область Михайловский район, п. Отрадное</t>
  </si>
  <si>
    <t>газораспределительный пункт</t>
  </si>
  <si>
    <t>403325, Волгоградская область Михайловский район, х.Заполосный</t>
  </si>
  <si>
    <t xml:space="preserve">гидротехническое сооружение плотина пруда «Новый» </t>
  </si>
  <si>
    <t xml:space="preserve">гидротехническое сооружение плотина пруда «Рыбалкин» </t>
  </si>
  <si>
    <t>башня водонапорная</t>
  </si>
  <si>
    <t>башня рожновского</t>
  </si>
  <si>
    <t>дамба р.Кобылинка</t>
  </si>
  <si>
    <t>колонка водозаборная</t>
  </si>
  <si>
    <t>памятник участникам ВОВ (расположен на территории кладбища)</t>
  </si>
  <si>
    <t>прицеп для трактора Беларусь</t>
  </si>
  <si>
    <t>котел Луч 12</t>
  </si>
  <si>
    <t>насосная станция- водяная</t>
  </si>
  <si>
    <t>градостроительный план</t>
  </si>
  <si>
    <t>Волгоградская область, г.Михайловка, ул.Обороны, 42 (отдел архитектуры )</t>
  </si>
  <si>
    <t>насос ЭЦВ 6-6,5-125</t>
  </si>
  <si>
    <t>бензопила</t>
  </si>
  <si>
    <t>Раздорская сельская территория, всего:</t>
  </si>
  <si>
    <t>здание начальной школы</t>
  </si>
  <si>
    <t>Волгоградская область, Михайловский район, х.Субботин, ул.Юрия Прищепного,84</t>
  </si>
  <si>
    <t>Волгоградская область, Михайловский район, х.Субботин</t>
  </si>
  <si>
    <t>гидротехническое сооружение плотина пруда «Симонов»</t>
  </si>
  <si>
    <t>гидротехническое сооружение плотина пруда «Ягодный»</t>
  </si>
  <si>
    <t>Волгоградская область, Михайловский район х.Субботин ул.Юрия Прищепного</t>
  </si>
  <si>
    <t>памятник на братской могиле военным летчикам</t>
  </si>
  <si>
    <t>Волгоградская область, Михайловский район х.Субботин, ул.Юрия Прищепного</t>
  </si>
  <si>
    <t>памятник погибшим в гражданской и великой отечественной войне</t>
  </si>
  <si>
    <t>Кол-во           (шт.)</t>
  </si>
  <si>
    <t>Раковская сельская территория, всего:</t>
  </si>
  <si>
    <t>Волгоградская область, Михайловский район, х.Черемухов, ул.Советская,39</t>
  </si>
  <si>
    <t>Итого</t>
  </si>
  <si>
    <t>гидротехническое сооружение плотина пруда «Чернецкий»</t>
  </si>
  <si>
    <t>403336, Волгоградская область, Михайловский район, территория  Раковского сельского поселения</t>
  </si>
  <si>
    <t xml:space="preserve">гидротехническое сооружение плотина пруда «Казенный» </t>
  </si>
  <si>
    <t>гидротехническое сооружение плотина пруда «Нижняя Раковка»</t>
  </si>
  <si>
    <t>гидротехническое сооружение плотина пруда «Конный»</t>
  </si>
  <si>
    <t>гидротехническое сооружение плотина пруда «Сухов-2 МТФ»</t>
  </si>
  <si>
    <t>гидротехническое сооружение плотина пруда «Сухов-2 Новый -2 "</t>
  </si>
  <si>
    <t>гидротехническое сооружение плотина пруда «Буров верхний »</t>
  </si>
  <si>
    <t>гидротехническое сооружение плотина пруда «Хуторской »</t>
  </si>
  <si>
    <t>гидротехническое сооружение плотина пруда «Казенный »</t>
  </si>
  <si>
    <t>гидротехническое сооружение плотина пруда «Мельничный»</t>
  </si>
  <si>
    <t xml:space="preserve">гидротехническое сооружение плотина пруда </t>
  </si>
  <si>
    <t xml:space="preserve">гидротехническое сооружение плотина пруда «Киевка» </t>
  </si>
  <si>
    <t>гидротехническое сооружение плотина пруда «Широков»</t>
  </si>
  <si>
    <t>объекты водоснабжения РЖД</t>
  </si>
  <si>
    <t>скважина</t>
  </si>
  <si>
    <t>братская могила</t>
  </si>
  <si>
    <t>Волгоградская область, Михайловский район х.Глинище</t>
  </si>
  <si>
    <t>обелиск в парке</t>
  </si>
  <si>
    <t>Кол-во                   (шт.)</t>
  </si>
  <si>
    <t>Сенновская сельская территория, всего:</t>
  </si>
  <si>
    <t xml:space="preserve">калитка парковая </t>
  </si>
  <si>
    <t>гидротехническое сооружение плотина пруда «Башкирский»</t>
  </si>
  <si>
    <t>гидротехническое сооружение плотина пруда «Клиновой»</t>
  </si>
  <si>
    <t>гидротехническое сооружение плотина пруда «Крутинький»</t>
  </si>
  <si>
    <t>гидротехническое сооружение плотина пруда «Крутинький нижний»</t>
  </si>
  <si>
    <t>гидротехническое сооружение плотина пруда «Мазуткин»</t>
  </si>
  <si>
    <t>гидротехническое сооружение плотина пруда «Меловатный»</t>
  </si>
  <si>
    <t>гидротехническое сооружение плотина пруда «Пудовкин»</t>
  </si>
  <si>
    <t>гидротехническое сооружение плотина пруда «Савинов»</t>
  </si>
  <si>
    <t>гидротехническое сооружение плотина пруда «Средний»</t>
  </si>
  <si>
    <t>гидротехническое сооружение плотина пруда ««Сухов»</t>
  </si>
  <si>
    <t>гидротехническое сооружение плотина пруда «Суховский»</t>
  </si>
  <si>
    <t>гидротехническое сооружение плотина пруда «Суховский верхний»</t>
  </si>
  <si>
    <t>гидротехническое сооружение плотина пруда ««Суховский нижний»</t>
  </si>
  <si>
    <t>гидротехническое сооружение плотина пруда «№157»</t>
  </si>
  <si>
    <t>403315, Волгоградская область, Михайловский район, территория Сенновского сельского поселения</t>
  </si>
  <si>
    <t>гидротехническое сооружение плотина пруда «№158»</t>
  </si>
  <si>
    <t>башня Рожновского</t>
  </si>
  <si>
    <t>водопроводная сеть 3,3 км.</t>
  </si>
  <si>
    <t xml:space="preserve">колодец шахтный </t>
  </si>
  <si>
    <t>мемориальный комплекс</t>
  </si>
  <si>
    <t xml:space="preserve">ограда металлическая к памятнику </t>
  </si>
  <si>
    <t>Волгоградская область, Михайловский район, х.Орлы</t>
  </si>
  <si>
    <t>система противопожарной сигнализации</t>
  </si>
  <si>
    <t>насос ЭЦВ 6-10-110</t>
  </si>
  <si>
    <t xml:space="preserve">манометр </t>
  </si>
  <si>
    <t>Сидорская сельская территория, всего:</t>
  </si>
  <si>
    <t>Волгоградская область, Михайловский район, Рахинское урочище</t>
  </si>
  <si>
    <t>Волгоградская область, Михайловский район, с.Сидоры</t>
  </si>
  <si>
    <t xml:space="preserve">металлическая изгородь на кладбище </t>
  </si>
  <si>
    <t>Волгоградская область, Михайловский район х.Сидоры</t>
  </si>
  <si>
    <t>Волгоградская область, Михайловский район х.Сидоры дорога к х.Малый Орешкин от х.Большой Орешкин</t>
  </si>
  <si>
    <t>Волгоградская область, Михайловский район х.Сидоры дорога к х.Тишанка от автомобильной дороги Михайловка-Даниловка-Котово</t>
  </si>
  <si>
    <t>памятник участникам Сталинградской битвы</t>
  </si>
  <si>
    <t>памятник Потапову</t>
  </si>
  <si>
    <t>памятник участникам гражданской войны</t>
  </si>
  <si>
    <t>колодец шахтный из колец</t>
  </si>
  <si>
    <t>Волгоградская область, Михайловский район х.Сидоры,ул.Матросова</t>
  </si>
  <si>
    <t>Волгоградская область, Михайловский район х.Сидоры, ул.Московская</t>
  </si>
  <si>
    <t>Волгоградская область, Михайловский район х.Липов</t>
  </si>
  <si>
    <t>буровая скважина № 3232</t>
  </si>
  <si>
    <t>Волгоградская область, Михайловский район х.Сидоры,ул.Школьная,43</t>
  </si>
  <si>
    <t>насос  ЭЦМ 6-6, 5-85</t>
  </si>
  <si>
    <t>Волгоградская область, Михайловский район, с.Сидоры, ул.Ленина,5</t>
  </si>
  <si>
    <t>фонтанный насос</t>
  </si>
  <si>
    <t>Совхозная сельская территория, всего:</t>
  </si>
  <si>
    <t>мемориальная стена</t>
  </si>
  <si>
    <t>Волгоградская область, Михайловский район п.Реконструкция, ул.Парковая</t>
  </si>
  <si>
    <t>стелла</t>
  </si>
  <si>
    <t>Волгоградская область, Михайловский район п.Реконструкция</t>
  </si>
  <si>
    <t>дамба</t>
  </si>
  <si>
    <t>Кол-во шт.</t>
  </si>
  <si>
    <t>Троицкая сельская территория, всего:</t>
  </si>
  <si>
    <t>Волгоградская область, Михайловский район, х.Рогожин</t>
  </si>
  <si>
    <t>газовое оборудование ГРПШ 1-50 В1</t>
  </si>
  <si>
    <t>газовое оборудование ГРПШ 50/400</t>
  </si>
  <si>
    <t>гидротехническое сооружение плотина пруда «№22 Балка»</t>
  </si>
  <si>
    <t>гидротехническое сооружение плотина пруда «Хуторской»</t>
  </si>
  <si>
    <t>гидротехническое сооружение плотина пруда «Центральный»</t>
  </si>
  <si>
    <t>гидротехническое сооружение плотина пруда "Иван-григорьевский"</t>
  </si>
  <si>
    <t>гидротехническое сооружение плотина пруда «Калмычок»</t>
  </si>
  <si>
    <t>гидротехническое сооружение плотина пруда «Карман»</t>
  </si>
  <si>
    <t>гидротехническое сооружение плотина пруда «Карман-5»</t>
  </si>
  <si>
    <t>гидротехническое сооружение плотина пруда «Карман-6»</t>
  </si>
  <si>
    <t>гидротехническое сооружение плотина пруда «Карман-7»</t>
  </si>
  <si>
    <t>гидротехническое сооружение плотина пруда «Мелиоративный»</t>
  </si>
  <si>
    <t>гидротехническое сооружение плотина пруда «Филипычев верхний»</t>
  </si>
  <si>
    <t>гидротехническое сооружение плотина пруда «Филипычев нижний»</t>
  </si>
  <si>
    <t>гидротехническое сооружение плотина пруда «Бухаревский»</t>
  </si>
  <si>
    <t>гидротехническое сооружение плотина пруда «Гудковский»</t>
  </si>
  <si>
    <t>гидротехническое сооружение плотина пруда «Старый летний»</t>
  </si>
  <si>
    <t>мемориальная плита</t>
  </si>
  <si>
    <t>памятник Ленину</t>
  </si>
  <si>
    <t>памятник скорбящая мать</t>
  </si>
  <si>
    <t xml:space="preserve">котел газовый волга </t>
  </si>
  <si>
    <t>котел газовый лемакс</t>
  </si>
  <si>
    <t xml:space="preserve">автомобиль САЗ  3507 </t>
  </si>
  <si>
    <t xml:space="preserve">счетчик воды </t>
  </si>
  <si>
    <t>№ п/п</t>
  </si>
  <si>
    <t>Место нахождение объекта</t>
  </si>
  <si>
    <t>Протяженность (км.)</t>
  </si>
  <si>
    <t>Недвижимое имущество:</t>
  </si>
  <si>
    <t>Мост</t>
  </si>
  <si>
    <t>-</t>
  </si>
  <si>
    <t>Волгоградская область, г. Михайловка Боровая</t>
  </si>
  <si>
    <t>Волгоградская область, г. Михайловка ул. Гоголя</t>
  </si>
  <si>
    <t>Волгоградская область, г. Михайловка ул. Заозерная</t>
  </si>
  <si>
    <t>Волгоградская область, г. Михайловка ул. Крупской</t>
  </si>
  <si>
    <t>Волгоградская область, г. Михайловка ул. Ленина</t>
  </si>
  <si>
    <t>Волгоградская область, г. Михайловка ул. Минская</t>
  </si>
  <si>
    <t>Волгоградская область, г. Михайловка пер.Северный</t>
  </si>
  <si>
    <t>Волгоградская область, г. Михайловкаул. Чурюмова</t>
  </si>
  <si>
    <t>Мост Шевченко</t>
  </si>
  <si>
    <t>Волгоградская область, г. Михайловка ул. Чурюмова</t>
  </si>
  <si>
    <t>Дорожки бетонные:</t>
  </si>
  <si>
    <t>Дорожки бетонные</t>
  </si>
  <si>
    <t>Волгоградская обл., г. Михайловка , ул. Мичурина,26а</t>
  </si>
  <si>
    <t>тротуары</t>
  </si>
  <si>
    <t>Волгоградская обл., г. Михайловка</t>
  </si>
  <si>
    <t>Объекты электроснабжения:</t>
  </si>
  <si>
    <t>электроснабжение жилого дома</t>
  </si>
  <si>
    <t>Волгоградская область, Михайловский р-н, г. Михайловка, ул. Карельская , Колхозная  пер.Космический , Урожайный</t>
  </si>
  <si>
    <t>ул.А. Невского 12,13</t>
  </si>
  <si>
    <t>ул.Вокзальна 5а,7 Канализационная насосная станция</t>
  </si>
  <si>
    <t>воздушная линия-0,4 кВ от Распредилитильного пункта-7</t>
  </si>
  <si>
    <t xml:space="preserve">наружное электроснабжение ВЛ-0,4кВ к жилому дому  </t>
  </si>
  <si>
    <t xml:space="preserve">наружное электроснабжение к жилому дому  </t>
  </si>
  <si>
    <t xml:space="preserve">наружные сети электроснабжения к жилому дому  </t>
  </si>
  <si>
    <t xml:space="preserve">освещение </t>
  </si>
  <si>
    <t>строительство уличного освещения</t>
  </si>
  <si>
    <t xml:space="preserve">электроснабжение жилого дома </t>
  </si>
  <si>
    <t>наружное электроснабжение</t>
  </si>
  <si>
    <t>Волгоградская область, г.Михайловка, ул.Парковая,12а, ул.Ватутина,51, ул.Оборы,87, ул.Новороссийская,2а, ул.Поперечная,7</t>
  </si>
  <si>
    <t>уличное освещение (опоры, подвески)</t>
  </si>
  <si>
    <t>Волгоградская область, г.Михайловка</t>
  </si>
  <si>
    <t>99,9 км.</t>
  </si>
  <si>
    <t>освещение</t>
  </si>
  <si>
    <t>Волгоградская область, г.Михайловка, ул.Космическая, ул.Обороны, ул.Поперечная</t>
  </si>
  <si>
    <t>Волгоградская область, г.Михайловка, ул.Фрунзе</t>
  </si>
  <si>
    <t>Волгоградская область, г.Михайловка, ул.Поперечная,16</t>
  </si>
  <si>
    <t>уличное освещение ВЛ-0,4 кВ</t>
  </si>
  <si>
    <t>многолетние травы (газоны)</t>
  </si>
  <si>
    <t>многолетние насаждения (кустарник, саженцы (950шт)</t>
  </si>
  <si>
    <t>многолетние насаждения (кустарники (16406шт)</t>
  </si>
  <si>
    <t>Волгоградская область, г. Михайловка, ул.Обороны</t>
  </si>
  <si>
    <t>Волгоградская область, г. Михайловка</t>
  </si>
  <si>
    <t>Волгоградская область, г. Михайловка, ул.Коммуны</t>
  </si>
  <si>
    <t>цветники (до 2007г.)</t>
  </si>
  <si>
    <t>Волгоградская обл., г. Михайловка, ул. Обороны,42а</t>
  </si>
  <si>
    <t xml:space="preserve">водопроводная сеть </t>
  </si>
  <si>
    <t>по ул.Кирова от ул.Вокзальная до жилого дома  №53,52 по ул.Кирова</t>
  </si>
  <si>
    <t>водостоки, ливневая канализация</t>
  </si>
  <si>
    <t> Волгоградская область, г. Михайловка</t>
  </si>
  <si>
    <t xml:space="preserve">наружная канализация к котельной 2-го микрорайона, </t>
  </si>
  <si>
    <t>Волгоградская область, г. Михайловка ул 2 Краснознаменская,18б.</t>
  </si>
  <si>
    <t xml:space="preserve">наружный водопровод к котельной 2-го микрорайона, </t>
  </si>
  <si>
    <t>Волгоградская область, г. Михайловка ул.Новороссийская,2а</t>
  </si>
  <si>
    <t>Волгоградская область, г. Михайловка ул.Ватутина,51</t>
  </si>
  <si>
    <t xml:space="preserve">водопровод  </t>
  </si>
  <si>
    <t>от резервуаров чистой воды до п.Цементников</t>
  </si>
  <si>
    <t xml:space="preserve">водопровод д/водоснабжения </t>
  </si>
  <si>
    <t>Волгоградская область, г. Михайловка п.Подгорный</t>
  </si>
  <si>
    <t>Волгоградская область, г. Михайловка ул.Смоленская,Омская</t>
  </si>
  <si>
    <t xml:space="preserve">водопровод для водоснабжения жилых домов </t>
  </si>
  <si>
    <t>Волгоградская область, г. Михайловка ул. Тульская,Ул.Строителей, ул. Енисейская</t>
  </si>
  <si>
    <t>уличный водопровод  от ул. Воронежская до ул. Саратовская</t>
  </si>
  <si>
    <t>Волгоградская область, г. Михайловка ул. Урожайная</t>
  </si>
  <si>
    <t xml:space="preserve">водоснабжение строительство водопровода </t>
  </si>
  <si>
    <t>Волгоградская область, г. Михайловка ул. Тульская</t>
  </si>
  <si>
    <t>строительство водопровода</t>
  </si>
  <si>
    <t>Волгоградская область, г. Михайловка ул.Самарская от к №1 до ЖД №5</t>
  </si>
  <si>
    <t>строительство наружного водопровода для водоснабжения жилого дома</t>
  </si>
  <si>
    <t>строительство водопровода от пер. Луч до ул.Чапаева</t>
  </si>
  <si>
    <t>Волгоградская область, г. Михайловка ул. Д.Бедного</t>
  </si>
  <si>
    <t>строительство наружного водопровода</t>
  </si>
  <si>
    <t>строительство уличного водопровода</t>
  </si>
  <si>
    <t>Волгоградская область, Михайловский р-н, г. Михайловка, ул.Колхозная, ул.Урожайная</t>
  </si>
  <si>
    <t>уличный водопровод от ул. Ангарская до ул. Эстонская</t>
  </si>
  <si>
    <t>Волгоградская область, г. Михайловка ул. Колхозная</t>
  </si>
  <si>
    <t>уличный водопровод  от пер. Луч до ул. Балочная</t>
  </si>
  <si>
    <t>наружные сети ливневой канализации от территории 45-ти квартирного жилого дома</t>
  </si>
  <si>
    <t>Волгоградская область, г. Михайловка ул. Поперечная,7а</t>
  </si>
  <si>
    <t>наружный водопровод к 45-ти квартирному жилому дому</t>
  </si>
  <si>
    <t>теплотрасса</t>
  </si>
  <si>
    <t>Волгоградская обл., г. Михайловка пер. Ясный,5</t>
  </si>
  <si>
    <t>наружная канализация и водопровод к котельной</t>
  </si>
  <si>
    <t>Волгоградская область, г.Михайловка, ул.2Краснознаменская,18б</t>
  </si>
  <si>
    <t>Кладбище:</t>
  </si>
  <si>
    <t>Волгоградская область, г. Михайловка ул.Фрунзе</t>
  </si>
  <si>
    <t>Волгоградская область, г. Михайловка ул. 2-Краснознаменская</t>
  </si>
  <si>
    <t>строительство нового кладбища</t>
  </si>
  <si>
    <t>Волгоградская область, г. Михайловка, п.Себрово</t>
  </si>
  <si>
    <t>Памятники:</t>
  </si>
  <si>
    <t>мемориальная доска с надписью</t>
  </si>
  <si>
    <t>мемориальный памятник ликвидаторам аварий и катастроф из гранита</t>
  </si>
  <si>
    <t>памятник-надгробие 'Скорбящая'</t>
  </si>
  <si>
    <t>Детские городки, беседки:</t>
  </si>
  <si>
    <t>Детский комплекс (однобашенный городок  с качелями и горкой)</t>
  </si>
  <si>
    <t>Детский городок на придомовой территории, в составе:1) качели - 2 шт.;2) детский грибок - 1 шт.;3) песочница детская 4) 1 шт.;5) детский домик - 1 шт.</t>
  </si>
  <si>
    <t>Комплекс малых архитектурных форм, в составе:</t>
  </si>
  <si>
    <t>1) детский однобашенный городок с двумя качелями на цепях и горкой, состоящий из:</t>
  </si>
  <si>
    <t>- вышка - 1 шт.;</t>
  </si>
  <si>
    <t>- горка скользкая - 1 шт.;</t>
  </si>
  <si>
    <t>- кольцевой тоннель - 1 шт.;</t>
  </si>
  <si>
    <t>- лестница - 1 шт.;</t>
  </si>
  <si>
    <t>- качели на цепях - 2 шт.;</t>
  </si>
  <si>
    <t>2) беседка - 1 шт.;</t>
  </si>
  <si>
    <t>3) бум (спортивное бревно) - 1 шт.</t>
  </si>
  <si>
    <t>Детский городок во дворе многоквартирного дома, в составе:</t>
  </si>
  <si>
    <t>1) детский комплекс (однобашенный городок с качелями и горкой) - 1 шт.;</t>
  </si>
  <si>
    <t>2) качалка-коромысло - 1 шт.;</t>
  </si>
  <si>
    <t>3) качели одноместные - 1шт.:</t>
  </si>
  <si>
    <t>4) скамейка со спинкой - 1 шт.;</t>
  </si>
  <si>
    <t>5) ограждение декоративное - 16 шт.</t>
  </si>
  <si>
    <t xml:space="preserve">Беседки во дворах многоквартирных домов </t>
  </si>
  <si>
    <t>1) детский городок - 1 шт.;</t>
  </si>
  <si>
    <t>2) карусель - 1 шт.;</t>
  </si>
  <si>
    <t>3) скамейка - 1 шт.;</t>
  </si>
  <si>
    <t>4) качели - 1 шт.;</t>
  </si>
  <si>
    <t>5) качели-диван - 1 шт.;</t>
  </si>
  <si>
    <t>6) ограждение декоративное - 33 п. м;</t>
  </si>
  <si>
    <t>7) щит баскетбольный - 1 шт.</t>
  </si>
  <si>
    <t>Детский автогородок</t>
  </si>
  <si>
    <t>Волгоградская обл., г. Михайловка , ул.Обороны,65/95</t>
  </si>
  <si>
    <t>Волгоградская область, г.Михайловка, ул.Обороны, д.44а/6</t>
  </si>
  <si>
    <t>Волгоградская область, г.Михайловка, ул.Обороны, д.44а/7</t>
  </si>
  <si>
    <t>Волгоградская область, г.Михайловка, ул.Обороны,44а/8</t>
  </si>
  <si>
    <t>Волгоградская область, г.Михайловка, ул.Обороны,65/2</t>
  </si>
  <si>
    <t>Волгоградская область, г.Михайловка, ул.Обороны,63</t>
  </si>
  <si>
    <t>Волгоградская обл., г. Михайловка , ул.Республиканская,28а/1</t>
  </si>
  <si>
    <t>Волгоградская область, г.Михайловка, ул.Республиканская, д.28а</t>
  </si>
  <si>
    <t>Волгоградская обл., г. Михайловка , ул.Серафимовича,3</t>
  </si>
  <si>
    <t>Волгоградская обл., г. Михайловка , ул.Энгельса,7/2</t>
  </si>
  <si>
    <t>Волгоградская обл., г. Михайловка, ул. Ленина,169</t>
  </si>
  <si>
    <t>Волгоградская обл., г. Михайловка , ул.Торговая,60в</t>
  </si>
  <si>
    <t>Волгоградская обл., г. Михайловка , ул.Мира,43</t>
  </si>
  <si>
    <t>Волгоградская обл., г. Михайловка , ул.Мира,53</t>
  </si>
  <si>
    <t>Волгоградская обл., г. Михайловка , ул.Мичурина,19</t>
  </si>
  <si>
    <t>Волгоградская область, г.Михайловка, ул.Мичурина, д.21</t>
  </si>
  <si>
    <t>Волгоградская обл., г. Михайловка , ул.2Краснознаменская,55/2</t>
  </si>
  <si>
    <t>Волгоградская область, г.Михайловка, ул.2Краснознаменская,65</t>
  </si>
  <si>
    <t>Волгоградская область, г.Михайловка, ул.2Краснознаменская,65/2а</t>
  </si>
  <si>
    <t>Волгоградская область, г.Михайловка, ул.2Краснознаменская,65/2б</t>
  </si>
  <si>
    <t>Волгоградская область, г.Михайловка, ул.2Краснознаменская,65/2в</t>
  </si>
  <si>
    <t>Волгоградская область, г.Михайловка, ул.2Краснознаменская, 65/2г</t>
  </si>
  <si>
    <t>Волгоградская область, г.Михайловка, ул.2Краснознаменская, 65/2д</t>
  </si>
  <si>
    <t>Волгоградская область, г.Михайловка, ул.2Краснознаменская,д.65/2ж</t>
  </si>
  <si>
    <t>Волгоградская область, г.Михайловка, ул.2Краснознаменская,д.65/2к</t>
  </si>
  <si>
    <t>Волгоградская область, г.Михайловка, ул.2Краснознаменская,д.65/3</t>
  </si>
  <si>
    <t>Волгоградская область, г.Михайловка, ул.Блинова, д.34б</t>
  </si>
  <si>
    <t>Волгоградская область, г.Михайловка, ул.Заречная, д.41</t>
  </si>
  <si>
    <t>уборная кирпичная</t>
  </si>
  <si>
    <t>Волгоградская обл, г. Михайловка, ул. Гомельская,2а</t>
  </si>
  <si>
    <t>Волгоградская область, г. Михайловка ул.Телевизионная,1</t>
  </si>
  <si>
    <t>Жилые помещения:</t>
  </si>
  <si>
    <t>комната</t>
  </si>
  <si>
    <t>Движимое имущество:</t>
  </si>
  <si>
    <t>Волгоградская обл., г.Михайловка, ул. Ленина,169</t>
  </si>
  <si>
    <t>Прочее движимое имущество</t>
  </si>
  <si>
    <t>именные таблички</t>
  </si>
  <si>
    <t>Волгоградская область, г.Михайловка ул.Калинина,20</t>
  </si>
  <si>
    <t>Документация по правилам землепользвания</t>
  </si>
  <si>
    <t>Волгоградская обл., г.Михайловка, ул.Пирогова, 2</t>
  </si>
  <si>
    <t>Волгоградская обл., г.Михайловка, ул.Энгельса,19а/8</t>
  </si>
  <si>
    <t>Волгоградская обл., г.Михайловка, ул.Энгельса,19а/10</t>
  </si>
  <si>
    <t>Пожарная сигнализация автоматическая</t>
  </si>
  <si>
    <t>Система передачи извещения о пожаре</t>
  </si>
  <si>
    <t>Счетчик (электрический) 1ф 5-60 А</t>
  </si>
  <si>
    <t>Счетчик газовый BKG-25</t>
  </si>
  <si>
    <t>Плита газовая "GRETA"</t>
  </si>
  <si>
    <t>Электрический счетчик</t>
  </si>
  <si>
    <t>Волгоградская обл., Михайловский р-н, ул.Княжинская,26, "Княжинский сельский клуб"</t>
  </si>
  <si>
    <t>Забалансовое имущество</t>
  </si>
  <si>
    <t>Волгоградская обл., г.Михайловка</t>
  </si>
  <si>
    <t>Шкаф д/од угл ШОУ-190 мил</t>
  </si>
  <si>
    <t>Шкаф-витрина</t>
  </si>
  <si>
    <t>Сейф огнестойкий 500*670*510 101 кг код+ключ, шкатулка</t>
  </si>
  <si>
    <t>Сплит-система IGC 07 HG</t>
  </si>
  <si>
    <t>Сплит-система IGC 09 HG</t>
  </si>
  <si>
    <t>Сплит-система Samsung</t>
  </si>
  <si>
    <t>Сплит-система LG G07LHP</t>
  </si>
  <si>
    <t>Сплит-система LG G012LHP</t>
  </si>
  <si>
    <t>Сплит-система LG S07HP</t>
  </si>
  <si>
    <t>Сплит-система LG S09HP</t>
  </si>
  <si>
    <t>Сплит-система Samsung AQ07XANSER</t>
  </si>
  <si>
    <t>Жалюзи "Палома №19" 2900х2200</t>
  </si>
  <si>
    <t>Жалюзи вертикальные</t>
  </si>
  <si>
    <t>Волгоградская обл., Михайловский р-н, ст.Арчединская ул.Ленина,27а</t>
  </si>
  <si>
    <t>Здание бани</t>
  </si>
  <si>
    <t xml:space="preserve">буровая скважина №2 </t>
  </si>
  <si>
    <t>буровая скважина №3</t>
  </si>
  <si>
    <t>Нежилое здание</t>
  </si>
  <si>
    <t>здание  сельского клуба</t>
  </si>
  <si>
    <t>Водонапорная башня</t>
  </si>
  <si>
    <t>127493 кв.м</t>
  </si>
  <si>
    <t>Волгоградская область, Михайловский р-н, г. Михайловка. Ул.Космическая</t>
  </si>
  <si>
    <t>Волгоградская область, г. Михайловка и Михайловский район</t>
  </si>
  <si>
    <t>Волгоградская область, г. Михайловка квартал Серафимовича-Свердлова; Магистральная-Лермонтова</t>
  </si>
  <si>
    <t xml:space="preserve">Волгоградская область, г. Михайловка ул. Мира,73/3 </t>
  </si>
  <si>
    <t xml:space="preserve">Волгоградская область, г. Михайловка ул. Мира,73/2 </t>
  </si>
  <si>
    <t>Волгоградская обл., г. Михайловка , ул.2Краснознаменская,53 а</t>
  </si>
  <si>
    <t>Волгоградская область, г. Михайловка Ул. Обороны,55/2д</t>
  </si>
  <si>
    <t>Волгоградская область, г. Михайловка Ул. Обороны,55/2ж</t>
  </si>
  <si>
    <t>Волгоградская область, г. Михайловка Ул. Обороны,55/2к</t>
  </si>
  <si>
    <t>Волгоградская область, г. Михайловка Ул. Обороны,55/2в</t>
  </si>
  <si>
    <t>г.Михайловка Всего:</t>
  </si>
  <si>
    <t>Автомобильные дороги с асфальтобетонным покрытием</t>
  </si>
  <si>
    <t>Автомобильные дороги с покрытием из щебня</t>
  </si>
  <si>
    <t>Автомобильные дороги с грунтовым  покрытием</t>
  </si>
  <si>
    <t xml:space="preserve">Волгоградская обл., г. Михайловка </t>
  </si>
  <si>
    <t>Волгоградская область, г. Михайловка, ул.2Краснознаменская</t>
  </si>
  <si>
    <t>Волгоградская обл., г. Михайловка , ул.Торговая,60а</t>
  </si>
  <si>
    <t>мемориальная доска Герою Советского союза Бешнову Георгию Степановичу</t>
  </si>
  <si>
    <t>Объекты капитального строительства (здания, помещения, гаражи):</t>
  </si>
  <si>
    <t>Волгоградская обл., Михайловский р-н, х.Ильменский -1</t>
  </si>
  <si>
    <t>403301, Волгоградская область, Михайловский район,х.Ильменский-1</t>
  </si>
  <si>
    <t>Волгоградская обл., Михайловский р-н,ст.Арчединская. Княжинский-1</t>
  </si>
  <si>
    <t>Волгоградская область, Михайловский р-н,  х.Безымянка, ул. Садовая,5</t>
  </si>
  <si>
    <t>Волгоградская область, Михайловский р-н,  х.Сухов-1, ул.Садовая,5</t>
  </si>
  <si>
    <t xml:space="preserve">Волгоградская область, Михайловский район, подъезд от автомобильной дороги к х. Моховский </t>
  </si>
  <si>
    <t xml:space="preserve">Волгоградская область, Михайловский район,                            х.Ильменский-2, ул.Центральная </t>
  </si>
  <si>
    <t>памятник (мемориальная плита Слышкину)</t>
  </si>
  <si>
    <t>памятник (мемориальная плита Филатову, и односельчанам)</t>
  </si>
  <si>
    <t>Волгоградская область, Михайловский район, отавтомобильной дороги Фроловский-Карагичевский, Москва-Астрахань, к хутору Крутинский</t>
  </si>
  <si>
    <t xml:space="preserve">водоснабжение х.Катасонов </t>
  </si>
  <si>
    <t xml:space="preserve">мемориальная плита </t>
  </si>
  <si>
    <t>Волгоградская область, Михайловский район, х. Большой Орешкин</t>
  </si>
  <si>
    <t>Волгоградская область, Михайловский район, Малый Орешкин</t>
  </si>
  <si>
    <t>Волгоградская область, Михайловский район х.Большой Орешкин, ул. Казачья</t>
  </si>
  <si>
    <t>подъездная дорога к х.Малый Орешкин с твердым покрытием, 2,0 км.</t>
  </si>
  <si>
    <t>подъездная дорога к х.Тишанка , 1,6 км.</t>
  </si>
  <si>
    <t>Волгоградская область, Михайловский район с.Сидоры, ул.Ленина,5а</t>
  </si>
  <si>
    <t>Волгоградская область, Михайловский район с.Сидоры, улЛенина,5а</t>
  </si>
  <si>
    <t>Волгоградская область, Михайловский район           с. Сидоры (территория кладбища)</t>
  </si>
  <si>
    <t xml:space="preserve">памятник - братская могила </t>
  </si>
  <si>
    <t>уличное освещение, (8448 м.)</t>
  </si>
  <si>
    <t>уличное освещение, (2648 м.)</t>
  </si>
  <si>
    <t>уличное освещение , (864 м.)</t>
  </si>
  <si>
    <t>уличное освещение, (9,0 км.)</t>
  </si>
  <si>
    <t>уличное освещение, (1,1 км)</t>
  </si>
  <si>
    <t>уличное освещение, (1,0 км)</t>
  </si>
  <si>
    <t>уличное освещение, (2 км.)</t>
  </si>
  <si>
    <t>уличное освещение (0,5 км)</t>
  </si>
  <si>
    <t>уличное освещение (3,0 км)</t>
  </si>
  <si>
    <t>металлическая изгородь кладбища</t>
  </si>
  <si>
    <t>Волгоградская область, Михайловский район , х.Мишин, территория кладбища</t>
  </si>
  <si>
    <t>уличное освещение, (3,0 км.)</t>
  </si>
  <si>
    <t>уличное освещение (15,0 км.)</t>
  </si>
  <si>
    <t>водопровод, (3,0 км.)</t>
  </si>
  <si>
    <t>электролиния, (3,0 км.)</t>
  </si>
  <si>
    <t xml:space="preserve">Ворота/ограждение территрии архивного отдела </t>
  </si>
  <si>
    <t>Волгоградская обл., г.Михайловка, ул.Ленина,68</t>
  </si>
  <si>
    <t xml:space="preserve">стелла при въезде </t>
  </si>
  <si>
    <t>Стелла "Михайловский район" по трассе Михайловка-Елань</t>
  </si>
  <si>
    <t>Волгоградская область, Михайловский район</t>
  </si>
  <si>
    <t xml:space="preserve">Стелла "Михайловский район" </t>
  </si>
  <si>
    <t>многолетние насаждения (деревья) (170823шт.)</t>
  </si>
  <si>
    <t>многолетние насаждения (деревья саженцы (1221 шт.)</t>
  </si>
  <si>
    <t>Волгоградская область,                                               г. Михайловка, ул.Магистральная</t>
  </si>
  <si>
    <t>Волгоградская область,                                                        г. Михайловка ул.Мира</t>
  </si>
  <si>
    <t>Волгоградская область,                                                    г. Михайловка ,пер.Почтовый</t>
  </si>
  <si>
    <t>Волгоградская область,                                              г. Михайловка , ул.Фрунзе</t>
  </si>
  <si>
    <t>Волгоградская область,                                             г. Михайловка, ул.Коммуны</t>
  </si>
  <si>
    <t>Волгоградская область,                                           г. Михайловка,ул.Коммуны</t>
  </si>
  <si>
    <t>Волгоградская область,                                              г. Михайловка, ул.Коммуны</t>
  </si>
  <si>
    <t>Памятник В.И.Ленину (в парке)</t>
  </si>
  <si>
    <t>Памятник П.И.Чайковский (ул.Свердлова)</t>
  </si>
  <si>
    <t>Памятник В.И. Ленину</t>
  </si>
  <si>
    <t>Памятник (братская могила)</t>
  </si>
  <si>
    <t>мемориальный памятник-крест ВОВ (накладбище)</t>
  </si>
  <si>
    <t>Волгоградская обл., г. Михайловка,                ул. Обороны, д. 124-д.126-д.128-д.130</t>
  </si>
  <si>
    <t>нежилое помещение  (свободный фонд)</t>
  </si>
  <si>
    <t>нежилое помещение (свободный фонд)</t>
  </si>
  <si>
    <t>Здание гаража (территория школы №7)</t>
  </si>
  <si>
    <t>Волгоградская обл., Михайловский р-н,                             х.Княжинский-2</t>
  </si>
  <si>
    <t>Волгоградская обл., Михайловский р-н,                             х.Ильменский-1</t>
  </si>
  <si>
    <t>Волгоградская обл., Михайловкий р-н,                              ст.Арчединская, ул.Ленина</t>
  </si>
  <si>
    <t>уличное освещение, (4472 м.)</t>
  </si>
  <si>
    <t>уличное освещение  (1,0 км.)</t>
  </si>
  <si>
    <t>Волгоградская область,Михайловский район,                     х.Черемуховский</t>
  </si>
  <si>
    <t>Волгоградская область, Михайловский район х.Сухов-2, ул.Орджоникидзе,1</t>
  </si>
  <si>
    <t>электролиния  4,72 км.</t>
  </si>
  <si>
    <t>электролиния 12,0 км.</t>
  </si>
  <si>
    <t>уличное освещение (26 км)</t>
  </si>
  <si>
    <t>Нежилое помещение</t>
  </si>
  <si>
    <t>Волгоградская обл., г.Михайловка, ул.Энгельса,24/1</t>
  </si>
  <si>
    <t xml:space="preserve">Волгоградская обл., г. Михайловка, между ул.Республиканской и проездом Тосовский </t>
  </si>
  <si>
    <t>Волгоградская обл., г.Михайловка,вдоль дома №10 по ул.2Краснознаменская</t>
  </si>
  <si>
    <t>87,6 кв.м</t>
  </si>
  <si>
    <t>Волгоградская область, г.Михайловка ул.им.Крупской,57</t>
  </si>
  <si>
    <t>Малые архитектурные формы</t>
  </si>
  <si>
    <t xml:space="preserve">жалюзи </t>
  </si>
  <si>
    <t>стол приставной Милана</t>
  </si>
  <si>
    <t>стол руководителя Милана</t>
  </si>
  <si>
    <t>тумба 2 двери</t>
  </si>
  <si>
    <t>тумба выкатная 3 ящ Милана</t>
  </si>
  <si>
    <t>шкаф 2 двери Милана</t>
  </si>
  <si>
    <t>насос ЭЦВ 6-16-75</t>
  </si>
  <si>
    <t>Волгоградская область, Михайловский район,                            ст.Етеревская ул.Школьная</t>
  </si>
  <si>
    <t>403334, Волгоградская область, Михайловский район, х.Карагичевский, ул.Ленина,2</t>
  </si>
  <si>
    <t xml:space="preserve"> (по факту пользуется ТОС)</t>
  </si>
  <si>
    <t>лавочка2</t>
  </si>
  <si>
    <t xml:space="preserve">насос </t>
  </si>
  <si>
    <t>ель 2,4 м.1</t>
  </si>
  <si>
    <t>ель 2,4 м. 2</t>
  </si>
  <si>
    <t>ель 3 м.</t>
  </si>
  <si>
    <t>Домкрат ромбический</t>
  </si>
  <si>
    <t>насос ЭВЦ 6-10-140</t>
  </si>
  <si>
    <t>Волгоградская область, Михайловский район,  х.Плотников-2 (находиться на водонапорной башне)</t>
  </si>
  <si>
    <t>насос ЭЦВ 6-16-140</t>
  </si>
  <si>
    <t>Волгоградская область, Михайловский район, х.Секачи(находиться на скважине)</t>
  </si>
  <si>
    <t>насос КМ 80-50-200</t>
  </si>
  <si>
    <t>насос СМ 100-65-200/4</t>
  </si>
  <si>
    <t>Волгоградская область, Михайловский р-н, п.Отрадное (расположены на скважине)</t>
  </si>
  <si>
    <t>насос ЭЦВ 6-16-75 1</t>
  </si>
  <si>
    <t>насос погружной для грязной воды</t>
  </si>
  <si>
    <t>насос ЭЦВ 5-4-125</t>
  </si>
  <si>
    <t>Волгоградская область, Михайловский район, х. Большой Орешкин, ул.Казачья,10</t>
  </si>
  <si>
    <t>Волгоградская обл., г.Михайловка, ул.Мира,39/7</t>
  </si>
  <si>
    <t>Волгоградская обл., г.Михайловка, ул.Мира,39/6</t>
  </si>
  <si>
    <t>Волгоградская обл., г.Михайловка, ул.Ленина,94</t>
  </si>
  <si>
    <t xml:space="preserve">движимое имущество </t>
  </si>
  <si>
    <t>Волгоградская область, г.Михайловка, ул.Магистральная</t>
  </si>
  <si>
    <t>Волгоградская область, г.Михайловка, ул.Рубежная</t>
  </si>
  <si>
    <t>уличное освещение (увеличение балансовой стоимсоти)</t>
  </si>
  <si>
    <t>Поливочный водопровод</t>
  </si>
  <si>
    <t>Волгоградская область, г. Михайловка ул. Республиканская, проезд Тосовский</t>
  </si>
  <si>
    <t xml:space="preserve">Светодинамический игровой фонтан </t>
  </si>
  <si>
    <t>квартира</t>
  </si>
  <si>
    <t>Волгоградская область, г. Михайловка ул.Серафимовича, д.6 кв.4</t>
  </si>
  <si>
    <t>Волгоградская область, г.Михайловка, ул.Вокзальная (в пределах от домовладения №23 до №41)</t>
  </si>
  <si>
    <t>Волгоградская область, г.Михайловка, пер.Ленинградский с закольцовкой по ул Эстонская</t>
  </si>
  <si>
    <t>Волгоградская область, г.Михайловка, улДружбы от ул.Виноградная до ул.Ангарская</t>
  </si>
  <si>
    <t>Волгоградская область, г.Михайловка, ул.Республиканская</t>
  </si>
  <si>
    <t>Волгоградская область, г.Михайловка, ул.Демократическая от д.№60 до д. №90</t>
  </si>
  <si>
    <t>кровать полевая раскладная</t>
  </si>
  <si>
    <t>палатка 30 местная</t>
  </si>
  <si>
    <t xml:space="preserve">палатка 30 местная зимняя </t>
  </si>
  <si>
    <t>печь Калорифер "Волгогда"</t>
  </si>
  <si>
    <t>Качели одноместные</t>
  </si>
  <si>
    <t>Качалка двухместная</t>
  </si>
  <si>
    <t>Песочница</t>
  </si>
  <si>
    <t>Зонтик теневой</t>
  </si>
  <si>
    <t>Качели двухместные</t>
  </si>
  <si>
    <t>Лавочки со спинкой</t>
  </si>
  <si>
    <t>Карусель четырехместная</t>
  </si>
  <si>
    <t>Гимнастический комплекс с горкой</t>
  </si>
  <si>
    <t>Волгоградская область, г.Михайловка, ул.Республиканская,24</t>
  </si>
  <si>
    <t>Волгоградская область, г.Михайловка, ул.Республиканская,48/1а</t>
  </si>
  <si>
    <t>Волгоградская область, г. Михайловка                                                  ул. Краснодарская</t>
  </si>
  <si>
    <t>Волгоградская область, г. Михайловка                                     ул. Балочная</t>
  </si>
  <si>
    <t>Волгоградская область, г.Михайловка, ул.Пархоменко от ул.Есенина до ул.Ковровской</t>
  </si>
  <si>
    <t>Волгоградская область, г.Михайловка, пер.Эстонский и пер.Октябрьский, от колодца №1 до жилого дома №3,4 по пер.Октябрьский</t>
  </si>
  <si>
    <t>Волгоградская область, г.Михайловка, ул.Совхозная</t>
  </si>
  <si>
    <t>Волгоградская область, г.Михайловка, ул.Украинская</t>
  </si>
  <si>
    <t>Волгоградская область, г.Михайловка, ул.Чкалова</t>
  </si>
  <si>
    <t>Волгоградская область, г.Михайловка, ул.Славянская</t>
  </si>
  <si>
    <t>Волгоградская область, г.Михайловка, ул.Урожайная</t>
  </si>
  <si>
    <t>Волгоградская область, г.Михайловка, ул.Республиканская,48/2</t>
  </si>
  <si>
    <t>Волгоградская обл., г.Михайловка, ул.Коммуны,160г</t>
  </si>
  <si>
    <t xml:space="preserve">здание гаража </t>
  </si>
  <si>
    <t>подъезд от автомобильной дороги "Михайловка-Даниловка " к площадке водозаборных сооружений, протяженностью 2 км</t>
  </si>
  <si>
    <t xml:space="preserve">Волгоградская область, Михайловский район </t>
  </si>
  <si>
    <t>железобетонная опора с электроснабжением для крепления объектов фотовидеофиксации</t>
  </si>
  <si>
    <t>Волгоградская область, г.Михайловка, пересечение ул.Крупской,89 и ул.Тишанская</t>
  </si>
  <si>
    <t>Волгоградская область, г.Михайловка, пересечение ул.П.Морозова и ул.Тургеневская</t>
  </si>
  <si>
    <t>Волгоградская область, г.Михайловка, пересечение ул. Фрунзе и ул.Отрадненская</t>
  </si>
  <si>
    <t>Волгоградская обл., г.Михайловка, ул.Блинова,34б</t>
  </si>
  <si>
    <t>Волгоградская область, Михайловский район,  х.Большая Глушица</t>
  </si>
  <si>
    <t>Волгоградская область, г.Михайловка ул. Республиканская,32а</t>
  </si>
  <si>
    <t xml:space="preserve">система видеонаблюдения </t>
  </si>
  <si>
    <t xml:space="preserve">Жилое здание при школе </t>
  </si>
  <si>
    <t>Волгоградская область, Михайловский район, х.Ильменский-1, ул.Центральная,26</t>
  </si>
  <si>
    <t>Волгоградская область, г.Михайловка ул.Ленина,94</t>
  </si>
  <si>
    <t>Гараж</t>
  </si>
  <si>
    <t xml:space="preserve">пешеходный светофорный объект </t>
  </si>
  <si>
    <t>Волгоградская область, г.Михайловка, ул. Мичурина (около слабовидящих)</t>
  </si>
  <si>
    <t xml:space="preserve">траспортный светофорный объект </t>
  </si>
  <si>
    <t>Волгоградская область, г.Михайловка, ул. Мичурина с ул.Поперечной</t>
  </si>
  <si>
    <t xml:space="preserve">сплит-система Samsung </t>
  </si>
  <si>
    <t>сплит-система СREE</t>
  </si>
  <si>
    <t>сплит-система LG</t>
  </si>
  <si>
    <t>Роллставни</t>
  </si>
  <si>
    <t>Видеодомофон</t>
  </si>
  <si>
    <t xml:space="preserve">Волгоградская область, г.Михайловка, ул.Республиканская,26 </t>
  </si>
  <si>
    <t>Навес металлический, покрытие поликарбонат</t>
  </si>
  <si>
    <t>Насосная станция</t>
  </si>
  <si>
    <t xml:space="preserve">счетчик </t>
  </si>
  <si>
    <t>Волгоградская область, г. Михайловка ул.Октябрьская, д.9</t>
  </si>
  <si>
    <t>опоры освещения,  с протяженностью кабеля 645 м</t>
  </si>
  <si>
    <t>Волгоградская область, г.Михайловка, ул.Республиканская и проезд ТОСовский (сквер коммунальщиков)</t>
  </si>
  <si>
    <t>Волгоградская область, г. Михайловка ул.Некрасова,13</t>
  </si>
  <si>
    <t xml:space="preserve">Непроизводственный объекты (земельные участки) </t>
  </si>
  <si>
    <t xml:space="preserve">Волгоградская область,г.Михайловка </t>
  </si>
  <si>
    <t>оградка к памятнику участниками гражданской войны</t>
  </si>
  <si>
    <t>Волгоградская область, Михайловский район, х.Маломедведевский, ул.Мира,6</t>
  </si>
  <si>
    <t>оградка к памятнику «Брасткая могила умерших от ран в эвакогоспитале №3642»</t>
  </si>
  <si>
    <t>Волгоградская область, Михайловский район, х.Большой, ул.Мира,42</t>
  </si>
  <si>
    <t>Волгоградская область, г.Михайловка, ул.Торговая,63</t>
  </si>
  <si>
    <t>Волгоградская область, г.Михайловка, с/т "Мичуринец-3" участок №65</t>
  </si>
  <si>
    <t>Волгоградская область,Михайловский район, расположен в юго-восточной части, граничит с Михайловским мехлесхозом</t>
  </si>
  <si>
    <t>Волгоградская область, г. Михайловка ул.Обороны,43 кв.79</t>
  </si>
  <si>
    <t>нежилое помещение</t>
  </si>
  <si>
    <t>Волгоградская область Михайловский район, п.Отрадное, пер.Почтовый,12б</t>
  </si>
  <si>
    <t>наружные сети газоснабжения</t>
  </si>
  <si>
    <t>Волгоградская область, г. Михайловка улЭнгельса, д.13 кв.6</t>
  </si>
  <si>
    <t>Волгоградская область, г.Михайловка,                           ул.Вокзальная д.23а  кв. 4</t>
  </si>
  <si>
    <t>квартира №6</t>
  </si>
  <si>
    <t>Волгоградская обл., г.Михайловка,                   ул.Пархоменко, 2</t>
  </si>
  <si>
    <t>квартира №7</t>
  </si>
  <si>
    <t>квартира №8</t>
  </si>
  <si>
    <t>квартира №11</t>
  </si>
  <si>
    <t>квартира №12</t>
  </si>
  <si>
    <t>квартира №39</t>
  </si>
  <si>
    <t>квартира №40</t>
  </si>
  <si>
    <t>квартира №42</t>
  </si>
  <si>
    <t>квартира №44</t>
  </si>
  <si>
    <t>квартира №45</t>
  </si>
  <si>
    <t>Волгоградская область Михайловский район, п.Отрадное, пер.Деревенский,2</t>
  </si>
  <si>
    <t>Волгоградская область Михайловский район, п.Отрадное, ул.Коммунаров,2</t>
  </si>
  <si>
    <t xml:space="preserve">Волгоградская область, г. Михайловка ул.Некрасова,13б </t>
  </si>
  <si>
    <t xml:space="preserve">нежилое здание </t>
  </si>
  <si>
    <t>Волгоградская область, Михайловский район,  от х.Плотников-2 ул.Садовая,1а</t>
  </si>
  <si>
    <t>принтер лазерный HPLJet P1005</t>
  </si>
  <si>
    <t>шкаф для документов</t>
  </si>
  <si>
    <t>Волгоградская область, г.Михайловка, ул.Ленина,68</t>
  </si>
  <si>
    <t>принтер М1319fHP LaserJet MFP</t>
  </si>
  <si>
    <t>Волгоградская область, г. Михайловка ул.Пархоменко,2</t>
  </si>
  <si>
    <t>земельный участок (под подводящим газопроводом среднего и низкого давления)</t>
  </si>
  <si>
    <t>земельный участок (под школой)</t>
  </si>
  <si>
    <t>земельный участок (под зданием)</t>
  </si>
  <si>
    <t>Волгоградская область, Михайловский р-н, х.Курин, ул.Садовая,6</t>
  </si>
  <si>
    <t>земельный участок (под клубом)</t>
  </si>
  <si>
    <t xml:space="preserve">Волгоградская область, Михайловский р-н,  х.Безымянка, ул.Карьерная,4 </t>
  </si>
  <si>
    <t>Непроизводственный объекты (земельные участки):</t>
  </si>
  <si>
    <t>земельный участок (под зданием бани)</t>
  </si>
  <si>
    <t>Волгоградская область, Михайловский район, ст-ца Етеревская, ул.Ленинская,47а</t>
  </si>
  <si>
    <t>Волгоградская область, Михайловский район,ст-ца Етеревская, ул.Школьная,2а</t>
  </si>
  <si>
    <t>земельный участок (для сельскохозяйственного производства)</t>
  </si>
  <si>
    <t>Михайловский р-н,  с/пос.Катасоновское</t>
  </si>
  <si>
    <t>земельный участок (для рыбоводства)</t>
  </si>
  <si>
    <t xml:space="preserve"> Михайловский р-н</t>
  </si>
  <si>
    <t>Михайловский р-н</t>
  </si>
  <si>
    <t>Михайловский р-н, 50 м на север отх.Зиновьев</t>
  </si>
  <si>
    <t>Михайловский р-н, х Катасонов</t>
  </si>
  <si>
    <t>Михайловский р-н, х.Сеничкин</t>
  </si>
  <si>
    <t>Михайловский р-он, х Катасонов</t>
  </si>
  <si>
    <t>Михайловский р-он</t>
  </si>
  <si>
    <t>Михайловский р-н,  с/п Катасоновское</t>
  </si>
  <si>
    <t>Михайловский р-н, х.Катасонов</t>
  </si>
  <si>
    <t>Михайловский р-н, .х.Катасонов</t>
  </si>
  <si>
    <t>Михайловский р-н, Катасоновское с/п</t>
  </si>
  <si>
    <t>земельный участок (под пруд-накопитель "Грачевский-1", для разведения рыбы)</t>
  </si>
  <si>
    <t>земельный участок (под пруд- накопитель "Грачевский-2", для разведения рыбы)</t>
  </si>
  <si>
    <t>земельный участок (под ГТС)</t>
  </si>
  <si>
    <t>земельный участок (под свалкой)</t>
  </si>
  <si>
    <t>Михайловский р-н, п.Отрадное, 1,5 км на запад</t>
  </si>
  <si>
    <t>земельный участок (под пруд-накопитель, для разведения рыбы)</t>
  </si>
  <si>
    <t>земельный участок (под пруд-накопитель "Таловский", для разведения рыбы)</t>
  </si>
  <si>
    <t>Михайловский р-н, х.Абрамов</t>
  </si>
  <si>
    <t>земельный участок (под газопроводом с)</t>
  </si>
  <si>
    <t>Земельный участок (под территорию детского сада)</t>
  </si>
  <si>
    <t>Земельный участок (под территори школы)</t>
  </si>
  <si>
    <t>Земельный участок (под зданием)</t>
  </si>
  <si>
    <t>Земельный участок (под школу)</t>
  </si>
  <si>
    <t>земельный участок (под территорию гаражей)</t>
  </si>
  <si>
    <t>земельный участок (под территорию гаража)</t>
  </si>
  <si>
    <t>земельный участок (под зданием )</t>
  </si>
  <si>
    <t>Волгоградская область, Михайловский р-н,  г. Михайловка</t>
  </si>
  <si>
    <t>Волгоградская область, Михайловский р-н, г. Михайловка</t>
  </si>
  <si>
    <t>Волгоградская область, Михайловский р-н,г. Михайловка</t>
  </si>
  <si>
    <t>Волгоградская область, Михайловский р-н, г. Михайловка,ул.Обороны,118,136</t>
  </si>
  <si>
    <t>Волгоградская область, Михайловский р-н, г. Михайловка, ул.Поперечная</t>
  </si>
  <si>
    <t>Волгоградская область, Михайловский р-н, г. Михайловка, ул.Обороны,45 до ул.Краснознаменская,26</t>
  </si>
  <si>
    <t>Волгоградская область, Михайловский р-н, г. Михайловка, ул.Корельская, ул.Крупская, ул.Пархоменко, ул.Энгельса</t>
  </si>
  <si>
    <t>Волгоградская область, Михайловский р-н, г. Михайловка, ул.Корельская, ул.Невского, ул.Вокзальная</t>
  </si>
  <si>
    <t xml:space="preserve">Волгоградская область, г. Михайловка,
ул. А.Невского, д. 12, ком.11
</t>
  </si>
  <si>
    <t xml:space="preserve">Волгоградская область, г. Михайловка,
ул. А.Невского, д. 12, ком.15
</t>
  </si>
  <si>
    <t xml:space="preserve">Волгоградская область, г. Михайловка,
ул. Б.Хмельницкого, д. 11, ком.18
</t>
  </si>
  <si>
    <t xml:space="preserve">Волгоградская область, г. Михайловка, ул. Некрасова, д. 13, ком.54
</t>
  </si>
  <si>
    <t xml:space="preserve">Волгоградская область, г. Михайловка,
ул. Свободы, д. 99, ком.1
</t>
  </si>
  <si>
    <t xml:space="preserve">Волгоградская область, г. Михайловка,
ул. Свободы, д. 99, ком.8
</t>
  </si>
  <si>
    <t xml:space="preserve">Волгоградская область, г. Михайловка,
ул. Свободы, д. 99, ком.13
</t>
  </si>
  <si>
    <t xml:space="preserve">Волгоградская область, г. Михайловка,
ул. Свободы, д. 99  ком.18
</t>
  </si>
  <si>
    <t xml:space="preserve">Волгоградская область, г. Михайловка,
ул. Серафимовича, д. 8, ком.23
</t>
  </si>
  <si>
    <t xml:space="preserve">Волгоградская область, г. Михайловка,
ул. Серафимовича д.8 ком.30
</t>
  </si>
  <si>
    <t xml:space="preserve">Волгоградская область, г. Михайловка,
ул. Серафимовича д.8 ком.34
</t>
  </si>
  <si>
    <t xml:space="preserve">Волгоградская область, г. Михайловка,
ул. Энгельса, д. 24, ком.120
</t>
  </si>
  <si>
    <t xml:space="preserve">Волгоградская область, г.Михайловка, пер.Красногвардейский д. 7
</t>
  </si>
  <si>
    <t xml:space="preserve">Волгоградская область, г.Михайловка,
ул.Первомайская, д.65
</t>
  </si>
  <si>
    <t xml:space="preserve">памятник погибшим воинам </t>
  </si>
  <si>
    <t>линия электропередач, (4,20 км.)</t>
  </si>
  <si>
    <t>Волгоградская область, Михайловский район, х.Княженский1</t>
  </si>
  <si>
    <t>Волгоградская область, Михайловский район, ст-ца Арчединская</t>
  </si>
  <si>
    <t>Волгоградская область, Михайловский район, х.Княженский-1</t>
  </si>
  <si>
    <t>Волгоградская область, Михайловский район, х.Княженский-2</t>
  </si>
  <si>
    <t>Волгоградская область, Михайловский район,  х.Княженский-2</t>
  </si>
  <si>
    <t>Волгоградская область, Михайловский район, х.Дёмочкин</t>
  </si>
  <si>
    <t>Волгоградская область Михайловский район, х.Княженский1</t>
  </si>
  <si>
    <t>Волгоградская область, Михайловский район, ст-цаАрчединская</t>
  </si>
  <si>
    <t>Волгоградская область, Михайловский район,ст-ца Арчединская</t>
  </si>
  <si>
    <t>Волгоградская область, Михайловский р-н,  х.Безымянка, ул.Центральная, 3</t>
  </si>
  <si>
    <t>Волгоградская область, Михайловский р-н,  х.Безымянка, ул.Советская,61</t>
  </si>
  <si>
    <t>Волгоградская область, Михайловский р-н, х.Безымянка ул.Песчаная</t>
  </si>
  <si>
    <t>Волгоградская область, Михайловский р-н,  х.Безымянка</t>
  </si>
  <si>
    <t>Волгоградская область, Михайловский р-н,  х.Безымянка, ул.Песчаная</t>
  </si>
  <si>
    <t>Волгоградская область, Михайловский район,  х. Абрамов, ул.Обливная</t>
  </si>
  <si>
    <t>Волгоградская область, Михайловский район,  х. Абрамов, ул.Советская</t>
  </si>
  <si>
    <t>Волгоградская область, Михайловский район,  х.Безымянка, ул.Заречная</t>
  </si>
  <si>
    <t>Волгоградская область, Михайловский район,  х.Безымянка, ул.Набережная</t>
  </si>
  <si>
    <t>Волгоградская область, Михайловский р-н,  х.Безымянка, ул.Советская</t>
  </si>
  <si>
    <t>уличное освещение (3,0 км.)</t>
  </si>
  <si>
    <t>Волгоградская область, Михайловский район,  х.Безымянка</t>
  </si>
  <si>
    <t>Волгоградская область, Михайловский р-н,  х.Безымянка, ул.Садовая,5</t>
  </si>
  <si>
    <t>Волгоградская область, Михайловский р-н,  х.Безымянка, ул.Центральная</t>
  </si>
  <si>
    <t xml:space="preserve">Волгоградская область, Михайловский район,
х. Безымянка, ул. Советская, 61
</t>
  </si>
  <si>
    <t xml:space="preserve">Волгоградская область, Михайловский р-н,  х.Сухов 1-й
</t>
  </si>
  <si>
    <t>Волгоградская область, Михайловский район, в границах Безымянского сельского поселения</t>
  </si>
  <si>
    <t>Волгоградская область, Михайловский район,  х.Большой</t>
  </si>
  <si>
    <t>Волгоградская область, Михайловский район,  х.Большой, ул.Ленина,29а</t>
  </si>
  <si>
    <t>Волгоградская область, Михайловский район,  х.Мохов, ул.Маршала Жукова, 44а</t>
  </si>
  <si>
    <t>Волгоградская область, Михайловский район,  х.Большой (по трассе)</t>
  </si>
  <si>
    <t>Волгоградская область, Михайловский район,  х.Большой, ул.Ленина, 17</t>
  </si>
  <si>
    <t>Волгоградская область, Михайловский район, ст-ца Етеревская</t>
  </si>
  <si>
    <t>Волгоградская область, Михайловский район, х.Большая Глушица, ул.Гредерная</t>
  </si>
  <si>
    <t>Волгоградская область, Михайловский район, ст-ца Етеревская, ул.Октябрьская</t>
  </si>
  <si>
    <t xml:space="preserve">Волгоградская область, Михайловский район, ст-ца Етеревская, ул.Школьная </t>
  </si>
  <si>
    <t xml:space="preserve">Волгоградская область, Михайловский р-н, ст. Етеревская,ул. Школьная,2А
</t>
  </si>
  <si>
    <t xml:space="preserve">Волгоградская область, Михайловский район,  в границах Етеревского сельского поселения </t>
  </si>
  <si>
    <t>Волгоградская область, Михайловский район, х. Крутинский, ул. Центральная</t>
  </si>
  <si>
    <t>Волгоградская область, Михайловский район, х.Карагичевский, ул.Ленина</t>
  </si>
  <si>
    <t>Волгоградская область, Михайловский район, х.Карагичевский, ул.Пархоменко</t>
  </si>
  <si>
    <t>Волгоградская область, Михайловский район, х.Карагичевский, ул.Терешкова</t>
  </si>
  <si>
    <t>Волгоградская область, Михайловский район, х.Фролов, ул.Центральная,5</t>
  </si>
  <si>
    <t>Волгоградская область, Михайловский район, х.Фролов, ул. Новая,9</t>
  </si>
  <si>
    <t>Волгоградская область, Михайловский район, х.Карагичевский, ул.Ленина,2</t>
  </si>
  <si>
    <t>Волгоградская область, Михайловский район, х.Карагичевский, ул.Центральная</t>
  </si>
  <si>
    <t xml:space="preserve">Волгоградская область, Михайловский район, х.Карагичевский, ул.Центральная </t>
  </si>
  <si>
    <t>Волгоградская область, Михайловский район, х.Карагичевский, пл.Центральная</t>
  </si>
  <si>
    <t>Волгоградская область, Михайловский район, х.Карагичевский, ул.Блиново</t>
  </si>
  <si>
    <t>подъездная дорога с твердым покрытием 8,0 км.</t>
  </si>
  <si>
    <t>автодорога с твердым покрытием,                            7,5 км.</t>
  </si>
  <si>
    <t>подъездная дорога к х.Веселый от х.Плотников-2 (5,0 км.)</t>
  </si>
  <si>
    <t>Волгоградская область, Михайловский район,  х.Ильменский-2</t>
  </si>
  <si>
    <t>подъезд от автомобильной дороги "Михайловка-Даниловка-Котово" к х.Большая Глушица (1,1 км)</t>
  </si>
  <si>
    <t>подъезд от автомобильной дорги Михайловка-Даниловка-Котово" к х.Ильменский-2 (1,2 м)</t>
  </si>
  <si>
    <t>Волгоградская область, Михайловский район, х.Карагичевский</t>
  </si>
  <si>
    <t>Волгоградская область, Михайловский район, х.Мещерики</t>
  </si>
  <si>
    <t xml:space="preserve"> Волгоградская область, Михайловский район, х.Карагичевский, ул.Центральная,1а</t>
  </si>
  <si>
    <t>Волгоградская область, Михайловский район, х.Карагичевский, ул.Блинова</t>
  </si>
  <si>
    <t xml:space="preserve">Волгоградская область, Михайловский р-н, х.Фролов, ул. Новая,9
</t>
  </si>
  <si>
    <t xml:space="preserve">Волгоградская область, Михайловский р-н, х.Фролов, ул. Центральная,7
</t>
  </si>
  <si>
    <t>Волгоградская область, Михайловский р-н, 3,3 км на юго-восток от ориентирах.Карагичевский</t>
  </si>
  <si>
    <t>Волгоградская область, Михайловский р-н, х Карагичевский</t>
  </si>
  <si>
    <t>Волгоградская область, Михайловский, р-н, х Карагичевский</t>
  </si>
  <si>
    <t>Волгоградская область, Михайловский р-н, х.Зиновьев, ул.Молодежная,11</t>
  </si>
  <si>
    <t>Волгоградская область, Михайловский р-н, х.Отруба, ул.Совхозная, 1</t>
  </si>
  <si>
    <t>Волгоградская область, Михайловский р-н, х.Сеничкин,ул.Торговая,13</t>
  </si>
  <si>
    <t>Волгоградская область, Михайловский р-н, х.Гришин</t>
  </si>
  <si>
    <t xml:space="preserve">Волгоградская область, Михайловский район, х.Плотников-2 </t>
  </si>
  <si>
    <t>Волгоградская область,Михайловский район,х.Плотников-2</t>
  </si>
  <si>
    <t>Волгоградская область,  Михайловский район,  х.Веселый</t>
  </si>
  <si>
    <t xml:space="preserve">Волгоградская область,Михайловский район,х.Плотников-2 </t>
  </si>
  <si>
    <t>Волгоградская область Михайловский район, п. Отрадное, ул.Лазурная</t>
  </si>
  <si>
    <t>Волгоградская область Михайловский район, п. Отрадное</t>
  </si>
  <si>
    <t>Волгоградская область Михайловский район, х.Поддубный</t>
  </si>
  <si>
    <t>Волгоградская область Михайловский район, х.Старореченский</t>
  </si>
  <si>
    <t>Волгоградская область Михайловский район, х. Поддубный</t>
  </si>
  <si>
    <t>Волгоградская область Михайловский район,  ул.Чекунова(2шт.), ул.Коммунистическая (1шт.) ул.Садовая (1шт.)  пер.Почтовый(1шт.)</t>
  </si>
  <si>
    <t xml:space="preserve">Волгоградская область Михайловский район, п. Отрадное </t>
  </si>
  <si>
    <t>Волгоградская область Михайловский район,п. Отрадное, ул.Набережная,12А</t>
  </si>
  <si>
    <t>403325, Волгоградская область Михайловский район, п. Отрадное, ул. Чекунова,24</t>
  </si>
  <si>
    <t>Волгоградская область, Михайловский район, х.Кукушкин</t>
  </si>
  <si>
    <t>Волгоградская область, Михайловский район, х.Раздоры</t>
  </si>
  <si>
    <t>Волгоградская область, Михайловский район, х.Раздоры,             ул. Садовая</t>
  </si>
  <si>
    <t>Волгоградская область, Михайловский район, территория Раздорского сельского поселения</t>
  </si>
  <si>
    <t>Волгоградская область, Михайловский район, х.Раздоры, 1км. западнее х.Раздоры</t>
  </si>
  <si>
    <t>Волгоградская область, Михайловский район, х.Раздоры, ул.Мира</t>
  </si>
  <si>
    <t>Волгоградская область, Михайловский р-н, х.Глинище, ул.Советская,1, 190 м от с-в от ориентира</t>
  </si>
  <si>
    <t>Волгоградская область, Михайловский р-н, х.Глинище, ул.Советская,1, 70 м на с-в от ориентира</t>
  </si>
  <si>
    <t>Волгоградская область, Михайловский район, х.Сухов-2</t>
  </si>
  <si>
    <t>Волгоградская область, Михайловский район,  х. Глинище</t>
  </si>
  <si>
    <t>Волгоградская область, Михайловский район, х.Черемухов</t>
  </si>
  <si>
    <t>Волгоградская область, Михайловский район, территория  Раковского сельского поселения</t>
  </si>
  <si>
    <t>Волгоградская область, Михайловский район, территория  Раковского сельского поселения х.Сухов ул.Ленина</t>
  </si>
  <si>
    <t>Волгоградская область, Михайловский район, территория  Раковского сельского поселения х.Буров</t>
  </si>
  <si>
    <t>Волгоградская область, Михайловский район, территория  Раковского сельского поселения х.Черемухов</t>
  </si>
  <si>
    <t>Волгоградская область, Михайловский район, территория  Раковского сельского поселения х. Черемухов</t>
  </si>
  <si>
    <t>Волгоградская область, Михайловский район, территория  Раковского сельского поселения х.Сухов 2 ул.Кирова</t>
  </si>
  <si>
    <t>Волгоградская область, Михайловский район, х.Сухов-2, ул. Кирова</t>
  </si>
  <si>
    <t>Волгоградская область, Михайловский район, х.Сухов-2, ул. Первомайская</t>
  </si>
  <si>
    <t>Волгоградская область, Михайловский район, территория  Раковского сельского поселения х. Буров</t>
  </si>
  <si>
    <t>земли населенных пунктов (под ЛПХ)</t>
  </si>
  <si>
    <t>Волгоградская область, Михайловский район, х. Орлы, ул. Лесная 3</t>
  </si>
  <si>
    <t>Волгоградская область, Михайловский район, х. Сенной ул.Ленина,36</t>
  </si>
  <si>
    <t>Волгоградская область, Михайловский район, х. Орлы, ул.Школьная,7</t>
  </si>
  <si>
    <t>Волгоградская область, Михайловский район, х.Сенной, ул.Кооперативная,59</t>
  </si>
  <si>
    <t xml:space="preserve"> Волгоградская область, Михайловский район, х. Орлы</t>
  </si>
  <si>
    <t>Волгоградская область, Михайловский район, х. Сенной</t>
  </si>
  <si>
    <t>Волгоградская область, Михайловский район, х. Сенной, ул.Ленина,30</t>
  </si>
  <si>
    <t xml:space="preserve">Волгоградская область, Михайловский район, территория Сенновского сельского поселения </t>
  </si>
  <si>
    <t>Волгоградская область, Михайловский район, х. Сенной, ул.Ленина,38</t>
  </si>
  <si>
    <t>Волгоградская область, Михайловский район, х. Орлы</t>
  </si>
  <si>
    <t xml:space="preserve">Волгоградская область, Михайловский район, х.Сенной </t>
  </si>
  <si>
    <t>Волгоградская область, Михайловский район, х.Сенной ул.Ленина</t>
  </si>
  <si>
    <t>Волгоградская область, Михайловский район, х.Сенной, ул.Кооперативная</t>
  </si>
  <si>
    <t xml:space="preserve">имущественный комплекс в составе объектов п/л"Елочка"      </t>
  </si>
  <si>
    <t>Волгоградская область, Михайловский р-н, х.Маломедведевский</t>
  </si>
  <si>
    <t>Волгоградская область, Михайловский р-н,  с/п Совхозное</t>
  </si>
  <si>
    <t>Волгоградская область, Михайловский р-н,  с/пос.Совхозное</t>
  </si>
  <si>
    <t>Волгоградская область, Михайловский р-н</t>
  </si>
  <si>
    <t>Волгоградская область, Михайловский р-н,  Совхозное сельское поселение,х.Большемедведевский</t>
  </si>
  <si>
    <t>Волгоградская область, Михайловский район, п.Реконструкция, ул.Парковая</t>
  </si>
  <si>
    <t>Волгоградская область, Михайловский р-н, х.Троицкий</t>
  </si>
  <si>
    <t>Волгоградская область, Михайловский район, х.Троицкий, ул.Школьная</t>
  </si>
  <si>
    <t>Волгоградская область, Михайловский район, в границах Троицкого сельского поселения</t>
  </si>
  <si>
    <t>Волгоградская область, Михайловский р-н, х.Троицкий, ул.Октябрьская</t>
  </si>
  <si>
    <t>Волгоградская область, Михайловский район, х.Троицкий, ул.Советская</t>
  </si>
  <si>
    <t>Волгоградская область, Михайловский район, х.Троицкий, пер.Пионерский</t>
  </si>
  <si>
    <t>Волгоградская область, Михайловский район, х.Троицкий, ул.Октябрьская</t>
  </si>
  <si>
    <t xml:space="preserve">Волгоградская область, Михайловский район, х.Троицкий, </t>
  </si>
  <si>
    <t>Волгоградская область, Михайловский р-н, х.Троицкий, ул.Советская,30</t>
  </si>
  <si>
    <t>Волгоградская область, Михайловский район,х.Троицкий западная окраина</t>
  </si>
  <si>
    <t>подъезд от автомобильной дороги к х. Моховский с твердым покрытием (1,2 км)</t>
  </si>
  <si>
    <t>подъезд от автомобильной дороги Фроловский-Карагичевский (6,9 км)</t>
  </si>
  <si>
    <t>Подъездная автомобильная дорога к х.Катасонов (5 км)</t>
  </si>
  <si>
    <t>Подъездная автомобильная дорога к х.Сеничкин (8 км)</t>
  </si>
  <si>
    <t>подъезд к х.Черемуховский от автомобильной дороги х.Сухов-2 (1,0 км)</t>
  </si>
  <si>
    <t>Волгоградская область, Михайловский район, от поселка Реконструкция до х.Большемедведевкого</t>
  </si>
  <si>
    <t>Волгоградская область, Михайловский район, от х.Большемедведицкий до х.Маломедведевкий</t>
  </si>
  <si>
    <t>Волгоградская область, г.Михайловка, ул.Ленина, 221</t>
  </si>
  <si>
    <t xml:space="preserve">Волгоградская область,г. Михайловска, Республиканская, 32а
</t>
  </si>
  <si>
    <t>Волгоградская область, г.Михайловка, ул.Пирогова,2</t>
  </si>
  <si>
    <t>Волгоградская область, г.Михайловка, ул.Заречная,41</t>
  </si>
  <si>
    <t>Волгоградская область, г.Михайловка, Мира, 79</t>
  </si>
  <si>
    <t>Волгоградская область, г.Михайловка, пер.Ясный,5</t>
  </si>
  <si>
    <t>Волгоградская область, г.Михайловка, ул.Ленина, 169</t>
  </si>
  <si>
    <t>Волгоградская область, г.Михайловка, ул.Белорусская,4б</t>
  </si>
  <si>
    <t xml:space="preserve">земельный участок (под территорию базы) </t>
  </si>
  <si>
    <t>Волгоградская область, г.Михайловка, ул.Ленина, 185 в</t>
  </si>
  <si>
    <t>Волгоградская область, г.Михайловка, ул.Энгельса,19а</t>
  </si>
  <si>
    <t>Волгоградская область, г.Михайловка, ул.Блинова,34б</t>
  </si>
  <si>
    <t>земельный участок (свободно)</t>
  </si>
  <si>
    <t>Волгоградская область, г.Михайловка, ул.Торговая,60</t>
  </si>
  <si>
    <t>земельный участок (под размещение административных зданий)</t>
  </si>
  <si>
    <t>Волгоградская область, г.Михайловка, ул.Ленина, 94</t>
  </si>
  <si>
    <t>благоустройтсво териитории (устройство тротуара и пешходных дорожек")</t>
  </si>
  <si>
    <t xml:space="preserve">выполненение работ по устройству тротуара </t>
  </si>
  <si>
    <t>Волгоградская область, Михайловский район, х.Страховский, ул.Школьная, д.2</t>
  </si>
  <si>
    <t xml:space="preserve">светофорные объекты </t>
  </si>
  <si>
    <t xml:space="preserve">скамейки </t>
  </si>
  <si>
    <t xml:space="preserve">Наружный водопровод (м) </t>
  </si>
  <si>
    <t>Уличный водопровод   (м)</t>
  </si>
  <si>
    <t>Наружный водопровод (м)</t>
  </si>
  <si>
    <t>Участок водопровода  (м)</t>
  </si>
  <si>
    <t>кладбище (кв.м.)</t>
  </si>
  <si>
    <t>наружное сети  ливневой канализации к жилому дому (м)</t>
  </si>
  <si>
    <t>наружное сети канализации к жилому дому  (м)</t>
  </si>
  <si>
    <t>Волгоградская область, г. Михайловка,             ул.  Речная, д. 44-г</t>
  </si>
  <si>
    <t>Волгоградская область, г. Михайловка,         ул. Невского, д. 12</t>
  </si>
  <si>
    <t>Волгоградская область, г. Михайловка,ул. Циолковского (территория бывшего кирпичного завода)</t>
  </si>
  <si>
    <t>Волгоградская область, г. Михайловка,          ул. Краснодарская (район Себрово)</t>
  </si>
  <si>
    <t>Волгоградская область, г. Михайловка,             ул. Демократическая, д. 30</t>
  </si>
  <si>
    <t>Волгоградская область, г. Михайловка,              ул. Обороны, д. 44</t>
  </si>
  <si>
    <t>Волгоградская область, г. Михайловка,                ул. Энгельса, д. 16</t>
  </si>
  <si>
    <t>Волгоградская область, г. Михайловка,                ул. Республиканская, д. 32</t>
  </si>
  <si>
    <t>Волгоградская область, г. Михайловка,              ул. Свердлова, д. 6-д. 8</t>
  </si>
  <si>
    <t>Волгоградская область, г. Михайловка,            ул. 2-я Краснознаменская,  д.10-д.12</t>
  </si>
  <si>
    <t>Волгоградская область, г. Михайловка,            ул. Энгельса, д. 7 -ул. Коммуны, д. 113</t>
  </si>
  <si>
    <t>Волгоградская область, г. Михайловка,             ул. Обороны, д. 62</t>
  </si>
  <si>
    <t>Волгоградская область, г. Михайловка,         ул. Железнодорожная, д. 7</t>
  </si>
  <si>
    <t>Волгоградская область, г. Михайловка,              ул. Поперечная, д. 16</t>
  </si>
  <si>
    <t>Волгоградская область, г. Михайловка,              ул. Поперечная, д. 14</t>
  </si>
  <si>
    <t>Волгоградская область, г. Михайловка,            ул. Рубежная, д. 1</t>
  </si>
  <si>
    <t>Волгоградская область, г. Михайловка,          ул. Б. Хмельницкого, д. 9</t>
  </si>
  <si>
    <t>Волгоградская область, г. Михайловка,             ул. Мичурина, д. 15 а</t>
  </si>
  <si>
    <t>Волгоградская область, г. Михайловка,             ул. Некрасова, д. 18</t>
  </si>
  <si>
    <t>Волгоградская область, г. Михайловка,               ул. Магистральная (стадион)</t>
  </si>
  <si>
    <t>Волгоградская область, г. Михайловка,            ул. Энгельса, д. 15</t>
  </si>
  <si>
    <t>Волгоградская область г. Михайловка,           ул. Ленина, д. 189 б</t>
  </si>
  <si>
    <t>Волгоградская область г. Михайловка,                       ул. Вокзальная, д. 5а</t>
  </si>
  <si>
    <t>Волгоградская область г. Михайловка,                            ул. Обороны, д. 43 а</t>
  </si>
  <si>
    <t>Волгоградская область г. Михайловка,                       пер. Звездный, д. 1</t>
  </si>
  <si>
    <t>Волгоградская область г. Михайловка,           территория школы № 9</t>
  </si>
  <si>
    <t>Волгоградская область г. Михайловка,                       ул. Воронежская, д. 35</t>
  </si>
  <si>
    <t>Волгоградская область г. Михайловка,                       ул. Обороны, д. 132</t>
  </si>
  <si>
    <t>Волгоградская область г. Михайловка,           ул. Одесская (в районе жилого дома № 42)</t>
  </si>
  <si>
    <t>Волгоградская область г. Михайловка,           район ул. Некрасова, д. 24,ул. Б. Хмельницкого, д. 5, д.7, ул. Коммуны, д.119, д.121, д.123</t>
  </si>
  <si>
    <t>Волгоградская область г. Михайловка,           перекресток ул. Торговой и пер. Киевский</t>
  </si>
  <si>
    <t> Волгоградская область, г. Михайловка,                      ул. Серафимовича, д.1, д.3, д.5</t>
  </si>
  <si>
    <t>Волгоградская область, г. Михайловка,                     ул. Туристическая</t>
  </si>
  <si>
    <t>Волгоградская область, г. Михайловка,                       ул. Рубежная, д. 2</t>
  </si>
  <si>
    <t>Волгоградская область, г. Михайловка,                       ул. Ватутина, д. 20</t>
  </si>
  <si>
    <t>Волгоградская область, г. Михайловка,                       ул. Нарвская</t>
  </si>
  <si>
    <t>Волгоградская область, г. Михайловка,                        ул. Урожайная, д. 55</t>
  </si>
  <si>
    <t>Волгоградская область, г. Михайловка,                      ул. Фрунзе, д. 80</t>
  </si>
  <si>
    <t>Волгоградская область, г. Михайловка,                       ул. Обороны, д. 49</t>
  </si>
  <si>
    <t>Волгоградская область, г. Михайловка,                         ул. Первомайская, д.1</t>
  </si>
  <si>
    <t xml:space="preserve">Волгоградская область, г. Михайловка,                      ул. Сибирская,  д. 42 </t>
  </si>
  <si>
    <t>Волгоградская область, г. Михайловка,           на площадке подросткового клуба «Фантазер» (ул. Энгельса, д.11а, д.11 в)</t>
  </si>
  <si>
    <t>Волгоградская область, г. Михайловка,           территория школы №1</t>
  </si>
  <si>
    <t>Волгоградская область, г. Михайловка,                       ул. Обороны,  д. 67 а (СЦЗ)</t>
  </si>
  <si>
    <t>Волгоградская область, г. Михайловка,  ул. Обороны, д. 51</t>
  </si>
  <si>
    <t>Волгоградская область, г. Михайловка,  ул. Обороны,  д. 57, д.59, д. 59-а</t>
  </si>
  <si>
    <t>Волгоградская область, г. Михайловка,  ул. Поперечная, д. 10</t>
  </si>
  <si>
    <t>Волгоградская область, г. Михайловка                        ул. 2-я Краснознаменская,53</t>
  </si>
  <si>
    <t>261,6  .</t>
  </si>
  <si>
    <t xml:space="preserve">Волгоградская область,
г. Михайловка, ул. Ватутина, д.38 кв. 4
</t>
  </si>
  <si>
    <t>Непроизводственные активы (земельные участки)</t>
  </si>
  <si>
    <t>Мосты:</t>
  </si>
  <si>
    <t>Имущественный комлекс обьектов (свободно)</t>
  </si>
  <si>
    <t>1/2 доля жилого дома (общая площадь 50,7 кв.м.)</t>
  </si>
  <si>
    <t>жилой дом (под снос)</t>
  </si>
  <si>
    <t xml:space="preserve">1/3 доли индивидуальный жилой дом (общая площадь 60,1кв.м.)
</t>
  </si>
  <si>
    <t xml:space="preserve">2/5 доли индивидуальный жилой дом (общей площадью 59,0 кв.м)
</t>
  </si>
  <si>
    <t>Волгоградская область, г. Михайловка ул.2-я Краснознаменская, д.34 кв.1</t>
  </si>
  <si>
    <t>7/60 доли жилого дома (общая площадь 276,3 кв.м. - 32,2 кв.м.)</t>
  </si>
  <si>
    <t>жилой дома (общая площадь 295,0 кв.м.)</t>
  </si>
  <si>
    <t>Волгоградская область, Михайловский район, х.Сенной, ул.Октябрьская,20</t>
  </si>
  <si>
    <t>жилой дом (общая площадь 71,4 кв.м.)</t>
  </si>
  <si>
    <t>1/2 жилого дома (общей площадью 64,4 - 32,2 кв.м.)</t>
  </si>
  <si>
    <t>Волгоградская область, Михайловский р-н, х.Троицкий, ул.Октябрьская,20</t>
  </si>
  <si>
    <t>жилой дом (общая площадь 49,2 кв.м.)</t>
  </si>
  <si>
    <t>Наименование эмитента</t>
  </si>
  <si>
    <t>Количество акций</t>
  </si>
  <si>
    <t>Реестровый номер</t>
  </si>
  <si>
    <t>АО «Михайловский городской рынок»</t>
  </si>
  <si>
    <t xml:space="preserve">1-02-35109-E </t>
  </si>
  <si>
    <t>АО «Михайловская ТЭЦ»</t>
  </si>
  <si>
    <t>ОАО «Михайловкамеж-райгаз»</t>
  </si>
  <si>
    <t>ИТОГО:</t>
  </si>
  <si>
    <t>Номинальная стоимость одной акции (рублей)</t>
  </si>
  <si>
    <t>Стоимость акций (рублей)</t>
  </si>
  <si>
    <t>мост № 1</t>
  </si>
  <si>
    <t>мост № 2</t>
  </si>
  <si>
    <t>плотина в х. Абрамов</t>
  </si>
  <si>
    <t>плотина в х.Безымянка</t>
  </si>
  <si>
    <t>Земельный участок (под территорию административного здания биснесс-инкубатора)</t>
  </si>
  <si>
    <t>Автомобильные дороги с цементно-бетонным покрытием</t>
  </si>
  <si>
    <t>Волгоградская область, г. Михайловка ул. Столбовая</t>
  </si>
  <si>
    <t>Волгоградская область, г. Михайловка ул. Краснодарская</t>
  </si>
  <si>
    <t>Отопительный котел (в гараже)</t>
  </si>
  <si>
    <t>Волгоградская обл., г.Михайловка, ул.Обороны, 42б (МКУ ЕДДС)</t>
  </si>
  <si>
    <t>Мемориальный комплекс воинам-землякам, погибшим в годы Великой Отечественной войны-"Вечный огонь"</t>
  </si>
  <si>
    <t>Волгоградская область, г. Михайловка ул. Коммуны на территории городского округа город Михайловка</t>
  </si>
  <si>
    <t>Автомобильная дорога местного значения общего пользования с грунтовым покрытием (12780 м)</t>
  </si>
  <si>
    <t>Автомобильная дорога местного значения общего пользования с грунтовым покрытием (3400 м)</t>
  </si>
  <si>
    <t>Волгоградская область, Михайловский район,  х.Ильменский2</t>
  </si>
  <si>
    <t>Автомобильная дорога месвтного значения общего пользования с грунтовым покрытием (9450м)</t>
  </si>
  <si>
    <t>забалансовое имущество</t>
  </si>
  <si>
    <t xml:space="preserve">Волгоградская область, Михайловский район, ст-ца Етеревская, </t>
  </si>
  <si>
    <t>Волгоградская область, Михайловский район, п.Реконструкция</t>
  </si>
  <si>
    <t>Волгоградская область, Михайловский район, х.Страховский</t>
  </si>
  <si>
    <t>Волгоградская область, г.Михайловка, ул.Мира, 65</t>
  </si>
  <si>
    <t xml:space="preserve">Волгоградская область, г. Михайловка ул. Торговая,60 </t>
  </si>
  <si>
    <t>Дорожный знак «пешеходный переход»</t>
  </si>
  <si>
    <t>Дорожный знак «жилая зона»</t>
  </si>
  <si>
    <t>Дорожный знак «конец жилой зоны»</t>
  </si>
  <si>
    <t>Дорожный знак «уступите дорогу»</t>
  </si>
  <si>
    <t>Дорожный знак «главная дорога»</t>
  </si>
  <si>
    <t xml:space="preserve">Дорожный знак «главная дорога» </t>
  </si>
  <si>
    <t>Дорожный знак «движение грузовых автомобилей запрещено»</t>
  </si>
  <si>
    <t>Дорожный знак «парковка»</t>
  </si>
  <si>
    <t>Дорожный знак «инвалиды»</t>
  </si>
  <si>
    <t>Волгоградская обл., г. Михайловка, перекресток ул. Крупская - ул.Свободы</t>
  </si>
  <si>
    <t>Волгоградская обл., г. Михайловка, перекресток ул. Коммуны - ул.Республиканская</t>
  </si>
  <si>
    <t>Волгоградская обл., г. Михайловка, перекресток ул. Обороны- ул.Республиканская</t>
  </si>
  <si>
    <t>Волгоградская обл., г. Михайловка, перекресток ул.Обороны-ул.Гоголя</t>
  </si>
  <si>
    <t>Волгоградская обл., г. Михайловка, ул.Коммуны (у детской больницы)</t>
  </si>
  <si>
    <t>Волгоградская обл., г. Михайловка, ул.Коммуны (у храма)</t>
  </si>
  <si>
    <t>Волгоградская обл., г. Михайловка, проезд ТОСовский</t>
  </si>
  <si>
    <t>Волгоградская обл., г. Михайловка, ул. 2-я Краснознаменская (у ТЦ «Святогор»)</t>
  </si>
  <si>
    <t>Волгоградская обл., г. Михайловка, ул.2-я Краснознаменская (у ДЮСШ)</t>
  </si>
  <si>
    <t>Волгоградская обл., г. Михайловка, ул.2-я Краснознаменская-ул.Мичурина</t>
  </si>
  <si>
    <t>Волгоградская обл., г. Михайловка, ул.Коммуны-ул.Гоголя</t>
  </si>
  <si>
    <t>Волгоградская обл., г. Михайловка, ул.Украинская-ул.Миронова</t>
  </si>
  <si>
    <t>Волгоградская обл., г. Михайловка, ул.Республиканская-ул.Миронова</t>
  </si>
  <si>
    <t>Волгоградская обл., г. Михайловка, ул.Народная-ул.Мира</t>
  </si>
  <si>
    <t>Волгоградская обл., г. Михайловка, ул.Народная-ул.Ленина</t>
  </si>
  <si>
    <t>Волгоградская обл., г. Михайловка, ул.Крупская-Свободы</t>
  </si>
  <si>
    <t>Волгоградская обл., г. Михайловка, ул.Крупская-ул.Тишанская</t>
  </si>
  <si>
    <t>Волгоградская обл., г. Михайловка, ул.Серафимовича (у МВД)</t>
  </si>
  <si>
    <t xml:space="preserve">Волгоградская обл., г. Михайловка,
ул.Обороны (у паспортно-визовой службы) 
</t>
  </si>
  <si>
    <t>Волгоградская обл., г. Михайловка, ул.Коммуны (у Муниципальной милиции)</t>
  </si>
  <si>
    <t>Волгоградская обл., г. Михайловка, ул. Коммуны (у Муниципальной милиции)</t>
  </si>
  <si>
    <t>Дорожные знаки</t>
  </si>
  <si>
    <t>жилой дом (площадью 67,6 кв.м.)</t>
  </si>
  <si>
    <t>Волгоградская область, г.Михайловка,  пер. Луч, д.12</t>
  </si>
  <si>
    <t xml:space="preserve">здание Сеничкинской начальной школы-129,0 кв.м., в том числе:                                              - нежилое помещение 40,8 кв.м. - аренда  ПАО "Ростелеком" </t>
  </si>
  <si>
    <t>Иное</t>
  </si>
  <si>
    <t>ВСЕГО</t>
  </si>
  <si>
    <t xml:space="preserve">Волгоградская область, г. Михайловка, ул. Некрасова, д. 13, ком.59
</t>
  </si>
  <si>
    <t>Иные строения</t>
  </si>
  <si>
    <t>Нежилое помещение (свободный фонд)</t>
  </si>
  <si>
    <t>Встроенное пристроенное помещение (свободный фонд)</t>
  </si>
  <si>
    <t>Помещение (свободный фонд)</t>
  </si>
  <si>
    <t>Здание нежилое (свободный фонд)</t>
  </si>
  <si>
    <t>Нежилое здание (свободный фонд)</t>
  </si>
  <si>
    <t xml:space="preserve">Ворота </t>
  </si>
  <si>
    <t>Бетонная площадка</t>
  </si>
  <si>
    <t>Воздушная линия</t>
  </si>
  <si>
    <t>Ворота металлические  №1</t>
  </si>
  <si>
    <t>Ворота металлические  №2</t>
  </si>
  <si>
    <t>Ворота металлические  №3</t>
  </si>
  <si>
    <t>Ворота металлические  №4</t>
  </si>
  <si>
    <t xml:space="preserve">Металлические въездные ворота №5 </t>
  </si>
  <si>
    <t>Наружные сети электроснабжения</t>
  </si>
  <si>
    <t>Внутреннее водоснабжение</t>
  </si>
  <si>
    <t>Наружняя канализация</t>
  </si>
  <si>
    <t>Ограждение котельной</t>
  </si>
  <si>
    <t>Система отопления</t>
  </si>
  <si>
    <t xml:space="preserve">Здание гаража </t>
  </si>
  <si>
    <t>мотомпа бензиновая</t>
  </si>
  <si>
    <t>Фонтан</t>
  </si>
  <si>
    <t>Площадки, стоянки</t>
  </si>
  <si>
    <t>Фонтан ул.Коммуны</t>
  </si>
  <si>
    <t>Волгоградская область, г.Миахйлова, ул.Республиканская, (ТОС рынок)</t>
  </si>
  <si>
    <t xml:space="preserve">Благоустройство </t>
  </si>
  <si>
    <t xml:space="preserve">Дорожные знаки </t>
  </si>
  <si>
    <t>Пожарная сигнализация</t>
  </si>
  <si>
    <t>Автобусные остановки</t>
  </si>
  <si>
    <t>Автоматическая пожарная сигнализация в здании</t>
  </si>
  <si>
    <t>Хокейная коробка  (15*30)</t>
  </si>
  <si>
    <t>Волгоградская область, г.Михайловка, ул. 2-я Краснознаменская, 10-16А</t>
  </si>
  <si>
    <t>Тумба выкатная</t>
  </si>
  <si>
    <t>Волгоградская обл, г. Михайловка, ул. Пролетарская, 40-42</t>
  </si>
  <si>
    <t>Волгоградская обл., г.Михайловка, Мира,65</t>
  </si>
  <si>
    <t>Волгоградская обл., г.Михайловка, Мира, 65   (кабинет Усановой)</t>
  </si>
  <si>
    <t>Забалансовое имущество (светильник Дельта настенный-2шт., светильник настенный-3 шт, жалюзи - 8 шт.)</t>
  </si>
  <si>
    <t>Волгоградская обл., г.Михайловка, Мира,65 (ЦФБО)</t>
  </si>
  <si>
    <t>Волгоградская обл. г.Миахйвлока. Ул.Мира, 6 (кабинет Думы)</t>
  </si>
  <si>
    <t>Автомобиль УАЗ-3962, 2001 года выпуска, гос. знак О 617 ОО 34</t>
  </si>
  <si>
    <t>Волгоградская область, Михайловский район х.Княжинский-2, ул.Княжновская,42</t>
  </si>
  <si>
    <t>земельный участок (под зданием- завод мясокосной муки) (площадю 11639,0 кв.м. )</t>
  </si>
  <si>
    <t>Автомобиль ВАЗ 21093 О 065 ВВ 34</t>
  </si>
  <si>
    <t>Автомобиль ВАЗ 21214 О 243 АМ 34</t>
  </si>
  <si>
    <t>ноутбук HP GR776ES 6720s T15.4 (безвозмздное пользование у депутата г.Волгоград,ул.Ленина,9)</t>
  </si>
  <si>
    <t>здание (бывшее здание бани)</t>
  </si>
  <si>
    <t>здание (бывшее Зиновьенской начальной школы)</t>
  </si>
  <si>
    <t xml:space="preserve">Здание (бывшее здание ильменской школы) </t>
  </si>
  <si>
    <t>шкаф сейфовый</t>
  </si>
  <si>
    <t>Волгоградская область, г. Михайловка, ул. Обороны, 42а</t>
  </si>
  <si>
    <t>Волгоградская область, г. Михайловка, ул. Московская, 75</t>
  </si>
  <si>
    <t>1/4 доля жилого дома (общей площадью 106,7 кв.м.)</t>
  </si>
  <si>
    <t>парк многолетних насаждений</t>
  </si>
  <si>
    <t>Волгоградская область, г.Михайловка, северная граница участка 34:37:010219:91ул. Элеваторская</t>
  </si>
  <si>
    <t>земельный участок, кадастровый номер 34:37:010219:105</t>
  </si>
  <si>
    <t>двухстороняя щитовая установка, размером 3*6</t>
  </si>
  <si>
    <t>Волгоградская область, г.Михайловка, пр. энергетиков (выезд из г.Михайловка, ориентировочно 580,0 млевая строна по ходудвижения от пересечения пр. Энергетиков и ул. П.Морозова)</t>
  </si>
  <si>
    <t>автодорога завод-карьер , протяженностью 5500,0 п.м.</t>
  </si>
  <si>
    <t>Волгоградская область, г.Михайловка, ул. Объездная</t>
  </si>
  <si>
    <t>земельный участок , (под территорию автомобильной дороги) 34:37:000000:96</t>
  </si>
  <si>
    <t>отопительный котел 2000 года ввода (БТИ)</t>
  </si>
  <si>
    <t>ворота металические</t>
  </si>
  <si>
    <t>Волгоградская область, г.Михайловка, ул.Мира, 43</t>
  </si>
  <si>
    <t>павильон, площадью 36,0 кв.м.</t>
  </si>
  <si>
    <t>Волгоградская область, г. Михайловка, ул. 2-я Краснознаменская, место размещения нестационарного объекта № 450</t>
  </si>
  <si>
    <t>квартира № 14</t>
  </si>
  <si>
    <t>квартира № 18</t>
  </si>
  <si>
    <t>квартира № 63</t>
  </si>
  <si>
    <t>1-01-35372-Е                         1-01-35372-Е-002D</t>
  </si>
  <si>
    <t>ноутбук ACER TravelMate C312XMi  (безвозмздное пользование у депутата г.Волгоград,ул.Ленина,9)</t>
  </si>
  <si>
    <t>земельный участок (под газопроводом ), протяженностью 9,0 м</t>
  </si>
  <si>
    <t>Волгоградская область, Михайловский р-н,  х.Безымянка, ул.Заречная,</t>
  </si>
  <si>
    <t>Квартира</t>
  </si>
  <si>
    <t>Волгоградская обл., г. Михайловка, ул. Б.Хмельницкого, 11</t>
  </si>
  <si>
    <t>Волгоградская область, г. Михайловка ул.Энгельса,1в</t>
  </si>
  <si>
    <t>Остановочный павильон для общественного транспорта</t>
  </si>
  <si>
    <t>Волгоградская область, г. Михайловка, ул.Крупская, в районе пересечения с ул. Восточная</t>
  </si>
  <si>
    <t>Тротуар из брусчатки</t>
  </si>
  <si>
    <t>Волгоградская область, г. Михайловка, пересечение ул. Обороны и ул. Республиканской у дома № 26б</t>
  </si>
  <si>
    <t>Уличное освещение 70/2 м/шт</t>
  </si>
  <si>
    <t>Волгоградская область, г. Михайловка, ул. Речная, д. 44, 44в</t>
  </si>
  <si>
    <t>ограждения пешеходные</t>
  </si>
  <si>
    <t>ограждения (поручни для слепых)</t>
  </si>
  <si>
    <t xml:space="preserve">Лавочки </t>
  </si>
  <si>
    <t>Урны</t>
  </si>
  <si>
    <t>Игровое оборудование «Карусель с рулем»</t>
  </si>
  <si>
    <t>Игровое оборудование  «Качалка малая»</t>
  </si>
  <si>
    <t xml:space="preserve"> Игровое оборудование «Качалка на пружине двойная «Кораблик»</t>
  </si>
  <si>
    <t>Игровое оборудование «Качалка на пружине «Лягушонок»</t>
  </si>
  <si>
    <t>Игровое оборудование «Качалка на пружине «Мотоцикл»</t>
  </si>
  <si>
    <t>Качели двухместные малые</t>
  </si>
  <si>
    <t>Игровое оборудование «Домик с горкой Тип 1»</t>
  </si>
  <si>
    <t>Игровое оборудование  «Домик Тип 1»</t>
  </si>
  <si>
    <t>Игровое оборудование «Песочница с крышкой»</t>
  </si>
  <si>
    <t xml:space="preserve">Беседка дачная БС-02 </t>
  </si>
  <si>
    <t>Пергола тип 1</t>
  </si>
  <si>
    <t>Пергола тип 2</t>
  </si>
  <si>
    <t>Тротуар с бордюром</t>
  </si>
  <si>
    <t>Волгоградская область, г. Михайловка, ул. Речная, д. 44г</t>
  </si>
  <si>
    <t>76,1 кв.м.</t>
  </si>
  <si>
    <t>ограждение (поручни для слепых)</t>
  </si>
  <si>
    <t>Лавочки</t>
  </si>
  <si>
    <t>Игровое оборудование «Детский городок Тип 9»</t>
  </si>
  <si>
    <t>Спортивное оборудование «Гимнастический комплекс шестигранный»</t>
  </si>
  <si>
    <t>Игровое оборудование  «Качели двухместные на трех стойках»</t>
  </si>
  <si>
    <t>Ограждение хоккейной площадки</t>
  </si>
  <si>
    <t>82,7 м</t>
  </si>
  <si>
    <t>Игровое оборудование «Песочница «Ромашка»</t>
  </si>
  <si>
    <t>Уличное освещение 51/1 м/шт</t>
  </si>
  <si>
    <t>Металлические ограждения</t>
  </si>
  <si>
    <t>112,5 м</t>
  </si>
  <si>
    <t>Тротуар</t>
  </si>
  <si>
    <t>Волгоградская область, г. Михайловка, ул. 2-я Краснознаменская, д. 10, 12, 14, 16а</t>
  </si>
  <si>
    <t>70,5 кв.м.</t>
  </si>
  <si>
    <t>555 м</t>
  </si>
  <si>
    <t>Тротуары и стоянки:</t>
  </si>
  <si>
    <t>Стоянки</t>
  </si>
  <si>
    <t>Волгоградская область, г. Михайловка, ул. Коммуны, д. 109</t>
  </si>
  <si>
    <t>245,3 кв.м</t>
  </si>
  <si>
    <t>Покрытие из брусчатки</t>
  </si>
  <si>
    <t>Волгоградская область, г. Михайловка, ул. 2-я Краснознаменская, д.18а</t>
  </si>
  <si>
    <t>1073 кв.м</t>
  </si>
  <si>
    <t>Освещение уличное 284/116 м/шт</t>
  </si>
  <si>
    <t>153 м</t>
  </si>
  <si>
    <t>521,8 м</t>
  </si>
  <si>
    <t>Ливневая канализация</t>
  </si>
  <si>
    <t>7 м</t>
  </si>
  <si>
    <t>урны</t>
  </si>
  <si>
    <t>вазон "Ромашка"</t>
  </si>
  <si>
    <t>лавочки</t>
  </si>
  <si>
    <t>Волгоградская область, г. Михайловка, ул. Коммуны, д. 107а, 109а</t>
  </si>
  <si>
    <t>68,2 кв.м</t>
  </si>
  <si>
    <t>пешеходные ограждения</t>
  </si>
  <si>
    <t>ограждение хоккейного корта</t>
  </si>
  <si>
    <t>382,5 м</t>
  </si>
  <si>
    <t>62 м</t>
  </si>
  <si>
    <t>Игровое оборудование «Качели двухместные на трех стойках»</t>
  </si>
  <si>
    <t>Игровое оборудование «Качалка малая»</t>
  </si>
  <si>
    <t>Игровое оборудование «Футбольные ворота с баскетбольным щитом»</t>
  </si>
  <si>
    <t>Игровое оборудование «Теннисный стол»</t>
  </si>
  <si>
    <t>Конструкция «Бабочка»</t>
  </si>
  <si>
    <t>Конструкция «Палитра»  светодиодная</t>
  </si>
  <si>
    <t>Конструкция «Горка I»</t>
  </si>
  <si>
    <t>Урна со вставкой</t>
  </si>
  <si>
    <t>Диван садово-парковый на металлических ножках</t>
  </si>
  <si>
    <t>Туя восточная</t>
  </si>
  <si>
    <t>Клен остролистный</t>
  </si>
  <si>
    <t>Боярышник кроваво-красный</t>
  </si>
  <si>
    <t>Цветник</t>
  </si>
  <si>
    <t>Розы</t>
  </si>
  <si>
    <t>Газон</t>
  </si>
  <si>
    <t>1036 кв.м.</t>
  </si>
  <si>
    <t>75 кв.м.</t>
  </si>
  <si>
    <t>1309,3 кв.м.</t>
  </si>
  <si>
    <t>Уличное освещение 543 м.п.</t>
  </si>
  <si>
    <t>891 м.п.</t>
  </si>
  <si>
    <t>Проезды и площадки</t>
  </si>
  <si>
    <t>830 кв.м</t>
  </si>
  <si>
    <t>1042,8 кв.м.</t>
  </si>
  <si>
    <t>Волгоградская область, Михайловский район, с. Сидоры, ул. Советская, территория парка</t>
  </si>
  <si>
    <t>Металлические ограждения 1649,9 м</t>
  </si>
  <si>
    <t>Спортивное оборудование "Гимнастический комплекс"</t>
  </si>
  <si>
    <t>Игровое оборудование "Детский городок Тип 5"</t>
  </si>
  <si>
    <t>Игровое оборудование "Качалка мяч"</t>
  </si>
  <si>
    <t>Игровое оборудование "Качели двухместные на трех стойках на цепи"</t>
  </si>
  <si>
    <t>Тротуары:</t>
  </si>
  <si>
    <t>Тротуар из брусчатки с бордюром</t>
  </si>
  <si>
    <t>Волгоградская область, Михайловский район, х.Сухов-2, ул. Мира, территория парка</t>
  </si>
  <si>
    <t>Дорожка из брусчатки 599,3 шт/кв.м.</t>
  </si>
  <si>
    <t>Уличное освещение парка 18/542 шт/м.п.</t>
  </si>
  <si>
    <t>Лавочка</t>
  </si>
  <si>
    <t>Урна "Модерн"</t>
  </si>
  <si>
    <t>Беседка</t>
  </si>
  <si>
    <t>Детский игровой комплекс "Детский городок Тип 6"</t>
  </si>
  <si>
    <t>Детский игровой комплекс "Детский городок Тип 9"</t>
  </si>
  <si>
    <t>Тренажер для пресса уличный</t>
  </si>
  <si>
    <t>Игровое оборудование "Карусель с рулем"</t>
  </si>
  <si>
    <t>Игровое оборудование "Качалка Мяч"</t>
  </si>
  <si>
    <t>Игровое оборудование "Домик с горкой Тип 2"</t>
  </si>
  <si>
    <t>Игровое оборудование "Автобус"</t>
  </si>
  <si>
    <t>Игровое оборудование "Паровозик Тип 3"</t>
  </si>
  <si>
    <t>УТ-001 Тяга сверху</t>
  </si>
  <si>
    <t>УТ-002 Жим от груди</t>
  </si>
  <si>
    <t>УТ-003 Жим ногами горизонтальный</t>
  </si>
  <si>
    <t>УТ-005 Ходьба в пространстве</t>
  </si>
  <si>
    <t>Скамейка "Эвольвента 40"</t>
  </si>
  <si>
    <t>Урна объемом 30 л.</t>
  </si>
  <si>
    <t>Вазон бетонный декоративный</t>
  </si>
  <si>
    <t>газопровод среднего давления</t>
  </si>
  <si>
    <t>Волгоградская облатсь, г. Михайловка, ул. Пархоменко, 2</t>
  </si>
  <si>
    <t>транспортный светофорный объект</t>
  </si>
  <si>
    <t>Волгоградская область, г.Михайловка, пересечение ул. Обороны, ул. Энгельса</t>
  </si>
  <si>
    <t xml:space="preserve">Волгоградская область, г. Михайловка, ул. Некрасова, д. 13, ком.11
</t>
  </si>
  <si>
    <t xml:space="preserve">Волгоградская область, г. Михайловка,
ул. Серафимовича д.32 ком.11
</t>
  </si>
  <si>
    <t>Волгоградская область, г. Михайловка ул.2-я Краснознаменская, д.8 кв.67</t>
  </si>
  <si>
    <t xml:space="preserve">Волгоградская область, г. Михайловка,
ул. Свободы, д. 97, ком.7
</t>
  </si>
  <si>
    <t>Ограждения металлические</t>
  </si>
  <si>
    <t>Снегоуборщик PATRIOT, 2003 г.в.</t>
  </si>
  <si>
    <t>Дорожный знак «Уступите дорогу»</t>
  </si>
  <si>
    <t>Дорожный знак «Пешеходный переход»</t>
  </si>
  <si>
    <t>Дорожный знак «Главная дорога»</t>
  </si>
  <si>
    <t>Волгоградская обл., г. Михайловка, перекресток ул. Гоголя –                     ул. Краснознаменская</t>
  </si>
  <si>
    <t>Волгоградская обл., г. Михайловка, перекресток ул. Краснознаменская – ул. Мичурина</t>
  </si>
  <si>
    <t>Волгоградская обл., г. Михайловка, перекресток ул. Карельская – ул. Саратовская</t>
  </si>
  <si>
    <t>Дорожный знак «Въезд запрещен»</t>
  </si>
  <si>
    <t>Дорожный знак «Дорога с односторонним движением»</t>
  </si>
  <si>
    <t>Дорожный знак «Движение направо»</t>
  </si>
  <si>
    <t xml:space="preserve">Волгоградская обл., г. Михайловка, перекресток ул. Белорусская – 
ул. Пархоменко
</t>
  </si>
  <si>
    <t xml:space="preserve">Волгоградская обл., г. Михайловка, перекресток ул. Коммуны – 
ул. Пирогова
</t>
  </si>
  <si>
    <t xml:space="preserve">Волгоградская обл., г. Михайловка, перекресток ул. Коммуны – 
ул. Гоголя
</t>
  </si>
  <si>
    <t xml:space="preserve">Волгоградская обл., г. Михайловка, перекресток ул. Гоголя – 
ул. Базарная
</t>
  </si>
  <si>
    <t xml:space="preserve">Волгоградская обл., г. Михайловка, перекресток ул. Гоголя – 
ул. Народная
</t>
  </si>
  <si>
    <t xml:space="preserve">Волгоградская обл., г. Михайловка, 
Перекресток ул. Коммуны – 
ул. Б. Хмельницкого
</t>
  </si>
  <si>
    <t xml:space="preserve">Волгоградская обл., г. Михайловка, 
перекресток ул. Коммуны – 
ул. Б. Хмельницкого
</t>
  </si>
  <si>
    <t xml:space="preserve">Волгоградская обл., г. Михайловка, 
перекресток ул. Коммуны – 
ул. Энгельса
</t>
  </si>
  <si>
    <t xml:space="preserve">Волгоградская обл., г. Михайловка, 
ул. Республиканская 
(р-н кафе «Молочное»)
</t>
  </si>
  <si>
    <t xml:space="preserve">Волгоградская обл., г. Михайловка, 
перекресток ул. Коммуны – 
ул. Мичурина
</t>
  </si>
  <si>
    <t xml:space="preserve">Волгоградская обл., г. Михайловка, 
перекресток ул. Коммуны – 
ул. Республиканская
</t>
  </si>
  <si>
    <t xml:space="preserve">Волгоградская обл., г. Михайловка, 
ул. Республиканская 
(у магазина «Ман»)
</t>
  </si>
  <si>
    <t xml:space="preserve">Волгоградская обл., г. Михайловка, 
ул. Республиканская 
(между ул. Магистральной и 
ул. Б. Хмельницкого)
</t>
  </si>
  <si>
    <t>Волгоградская обл., г.Михайловка, ул.Коммуны, 127, помещ. 14</t>
  </si>
  <si>
    <t>Волгоградская область, г. Михайловка, ул. 2-я Краснознаменская, д.22/1</t>
  </si>
  <si>
    <t>Шкаф сушильный ШС-80-01</t>
  </si>
  <si>
    <t>Аквадистиллятор ДЭ-25</t>
  </si>
  <si>
    <t>Стерилизатор ВК-75-01</t>
  </si>
  <si>
    <t>Производственное оборудование (столы аптечные, тумбочки)</t>
  </si>
  <si>
    <t>автомобиль  ГАЗ-3102, 2006 г.в., цвет сильвер, гос.номер Щ445ХВ34</t>
  </si>
  <si>
    <t>???????</t>
  </si>
  <si>
    <t>автомобиль УАЗ-390995, 2009 г.в., цвет белая ночь, гос.номер А151ОЕ34</t>
  </si>
  <si>
    <t>??????????</t>
  </si>
  <si>
    <t>Волгоградская область, г. Михайловка,</t>
  </si>
  <si>
    <t>магистральный водопровод от фильтровальной станции до ул. Столбовая г. Михайловка 1этап</t>
  </si>
  <si>
    <t>Волгоградская область, г. Михайловка, ул. Республиканская, д. 22/1</t>
  </si>
  <si>
    <t xml:space="preserve">нежилое помещение площадью </t>
  </si>
  <si>
    <t>лошадь по клике "Земфира"</t>
  </si>
  <si>
    <t>Волгоградская область, Михайловский район, ст. Етеревская</t>
  </si>
  <si>
    <t>лошадь по клике "Забава"</t>
  </si>
  <si>
    <t xml:space="preserve">автомобиль CYTVROLET NIVA 212300-55, 2018 г.в. </t>
  </si>
  <si>
    <t>автомобиль УАЗ-39629, 2002 г.в., цвет белая ночь, гос. номер С938ТА 34</t>
  </si>
  <si>
    <t>мотопомпа HUTER MP-50 (б.п. 1 отряд противопожарной службы)</t>
  </si>
  <si>
    <t>автомобиль УАЗ-3303, 1993 г.в., цвет пеочный, гос. номер К194ВВ 34</t>
  </si>
  <si>
    <t>Волгоградская область, г. Михайловка ул.Гагарина,9 по ул.Славянская до ул.Гагарина,29</t>
  </si>
  <si>
    <t>пос.Весенний, ул.Вокзальная,  пер.Почтовый, ул.Тельмона,ул.Шиферная, ул.Дзержинского,ул.Ленина, ул.Эстонская, ул.Д.Бедного, пер.Кооперативный, пер.Уфинский, пер.Боинский, ул.Фрунзе</t>
  </si>
  <si>
    <t>Наименование имущества (существующее обременение)</t>
  </si>
  <si>
    <t>здание центральной котельной</t>
  </si>
  <si>
    <t xml:space="preserve">помещение (безвоздмездное пользование)    </t>
  </si>
  <si>
    <t>нежилое помещение (безвозмездное пользование)</t>
  </si>
  <si>
    <t>Нежилое помещение (аренда)</t>
  </si>
  <si>
    <t xml:space="preserve">Нежилое помещение (аренда) </t>
  </si>
  <si>
    <t>Встроенное нежилое помещение (аренда)</t>
  </si>
  <si>
    <t>Встроенное помещение (аренда)</t>
  </si>
  <si>
    <t xml:space="preserve">Встроенное пристроенное помещение </t>
  </si>
  <si>
    <t xml:space="preserve">Помещение (безвоздмездное пользование)                                                         </t>
  </si>
  <si>
    <t>Нежилое здание (безвозмездное пользование, аренда)</t>
  </si>
  <si>
    <t>Помещение (безвозмезное пользование)</t>
  </si>
  <si>
    <t>Гараж (безвозмездное пользование)</t>
  </si>
  <si>
    <t>Здание (безвозмездное пользование)</t>
  </si>
  <si>
    <t>Нежилое помещение (безвоздмездное пользование)</t>
  </si>
  <si>
    <t>Отдельностоящее здание (безвозмздно пользование)</t>
  </si>
  <si>
    <t>двухэтажное кирпичное нежилое здание (безвоздмездное пользование)</t>
  </si>
  <si>
    <t>гараж (безвоздмездное пользование )</t>
  </si>
  <si>
    <t>встроенное помещение  (безвоздмездное пользование)</t>
  </si>
  <si>
    <t>нежилое помещение (арнеда)</t>
  </si>
  <si>
    <t>Помещение (аренда)</t>
  </si>
  <si>
    <t>Здание гаража 40,4 кв.м. (аренда)</t>
  </si>
  <si>
    <t>Имщественный комплекс в составе объектов (свободный фонд)</t>
  </si>
  <si>
    <t>Нежилое здание (безвозмездное пользование)</t>
  </si>
  <si>
    <t>Нежилое здание(свободный фонд)</t>
  </si>
  <si>
    <t xml:space="preserve">Нежилое здание (гараж) </t>
  </si>
  <si>
    <t>Здание рынка  (свободный фонд)</t>
  </si>
  <si>
    <t>нежилое здание (свободный фонд)</t>
  </si>
  <si>
    <t>Здание гаража (безвозмездное пользование)</t>
  </si>
  <si>
    <t>Нежилое помещение (безвозмездное пользование)</t>
  </si>
  <si>
    <t>Волгоградская обл., г.Михайловка, ул.Энгельса,19а/9</t>
  </si>
  <si>
    <t>нежилое помещение (аренда)</t>
  </si>
  <si>
    <t>помещение</t>
  </si>
  <si>
    <t>Сведения о муниципальном имуществе (по состоянию на 01.12.2018 г.)</t>
  </si>
  <si>
    <t>производственное здание  (166,1 кв.м - под пожарный пункт) - безвозмездное пользование</t>
  </si>
  <si>
    <t>нежилое помещение (аренда-55,0 кв.м.)</t>
  </si>
  <si>
    <t>нежилое здание (бывшее здание начальной школы  (безвоздмездное пользование)</t>
  </si>
  <si>
    <t>нежилое здание (аренда)</t>
  </si>
  <si>
    <t>здание начальной  школы х.Орлы (безвозмездное пользование)</t>
  </si>
  <si>
    <t>1/4 доля жилого дома (172,1 кв.м - общая)</t>
  </si>
  <si>
    <t xml:space="preserve">Сведения о первоначальной и номинальной стоимости акций, по состоянию на 01.12.2018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</si>
</sst>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2" fillId="0" borderId="0"/>
  </cellStyleXfs>
  <cellXfs count="76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1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4" fontId="0" fillId="0" borderId="0" xfId="0" applyNumberFormat="1"/>
    <xf numFmtId="0" fontId="2" fillId="0" borderId="0" xfId="0" applyFont="1"/>
    <xf numFmtId="0" fontId="0" fillId="0" borderId="1" xfId="0" applyBorder="1" applyAlignment="1"/>
    <xf numFmtId="0" fontId="0" fillId="4" borderId="1" xfId="0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/>
    <xf numFmtId="0" fontId="0" fillId="4" borderId="1" xfId="0" applyFont="1" applyFill="1" applyBorder="1"/>
    <xf numFmtId="0" fontId="0" fillId="2" borderId="0" xfId="0" applyFill="1" applyAlignment="1">
      <alignment horizontal="right"/>
    </xf>
    <xf numFmtId="0" fontId="4" fillId="2" borderId="0" xfId="0" applyFont="1" applyFill="1"/>
    <xf numFmtId="0" fontId="0" fillId="0" borderId="0" xfId="0" applyAlignment="1">
      <alignment vertical="center"/>
    </xf>
    <xf numFmtId="0" fontId="0" fillId="4" borderId="0" xfId="0" applyFill="1"/>
    <xf numFmtId="0" fontId="3" fillId="4" borderId="0" xfId="0" applyFont="1" applyFill="1" applyAlignment="1"/>
    <xf numFmtId="0" fontId="1" fillId="4" borderId="0" xfId="0" applyFont="1" applyFill="1"/>
    <xf numFmtId="0" fontId="2" fillId="4" borderId="1" xfId="0" applyFont="1" applyFill="1" applyBorder="1"/>
    <xf numFmtId="0" fontId="0" fillId="0" borderId="0" xfId="0" applyAlignment="1"/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0" fillId="5" borderId="1" xfId="0" applyFill="1" applyBorder="1"/>
    <xf numFmtId="0" fontId="0" fillId="5" borderId="0" xfId="0" applyFill="1"/>
    <xf numFmtId="0" fontId="7" fillId="0" borderId="0" xfId="0" applyFont="1"/>
    <xf numFmtId="0" fontId="0" fillId="0" borderId="0" xfId="0" applyFont="1"/>
    <xf numFmtId="0" fontId="0" fillId="5" borderId="0" xfId="0" applyFont="1" applyFill="1"/>
    <xf numFmtId="0" fontId="0" fillId="5" borderId="1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13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11" fillId="0" borderId="1" xfId="0" applyFont="1" applyBorder="1" applyAlignment="1">
      <alignment horizontal="center" vertical="top" wrapText="1"/>
    </xf>
    <xf numFmtId="0" fontId="15" fillId="2" borderId="1" xfId="0" applyFont="1" applyFill="1" applyBorder="1"/>
    <xf numFmtId="0" fontId="13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/>
    <xf numFmtId="0" fontId="12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2" borderId="0" xfId="0" applyFont="1" applyFill="1"/>
    <xf numFmtId="0" fontId="16" fillId="0" borderId="0" xfId="0" applyFont="1"/>
    <xf numFmtId="0" fontId="15" fillId="2" borderId="0" xfId="0" applyFont="1" applyFill="1"/>
    <xf numFmtId="0" fontId="9" fillId="5" borderId="0" xfId="0" applyFont="1" applyFill="1"/>
    <xf numFmtId="0" fontId="12" fillId="2" borderId="0" xfId="0" applyFont="1" applyFill="1"/>
    <xf numFmtId="0" fontId="13" fillId="2" borderId="2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wrapText="1"/>
    </xf>
    <xf numFmtId="0" fontId="14" fillId="5" borderId="1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5" fillId="2" borderId="0" xfId="0" applyFont="1" applyFill="1" applyAlignment="1">
      <alignment horizontal="left"/>
    </xf>
    <xf numFmtId="0" fontId="8" fillId="2" borderId="0" xfId="0" applyFont="1" applyFill="1"/>
    <xf numFmtId="0" fontId="14" fillId="0" borderId="1" xfId="0" applyFont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9" fillId="0" borderId="3" xfId="0" applyFont="1" applyBorder="1"/>
    <xf numFmtId="0" fontId="15" fillId="5" borderId="1" xfId="0" applyFont="1" applyFill="1" applyBorder="1"/>
    <xf numFmtId="0" fontId="11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5" borderId="1" xfId="0" applyFont="1" applyFill="1" applyBorder="1"/>
    <xf numFmtId="0" fontId="10" fillId="5" borderId="1" xfId="0" applyFont="1" applyFill="1" applyBorder="1" applyAlignment="1">
      <alignment horizontal="left" vertical="top" wrapText="1"/>
    </xf>
    <xf numFmtId="1" fontId="10" fillId="5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" fontId="13" fillId="4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top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5" fillId="0" borderId="1" xfId="0" applyFont="1" applyFill="1" applyBorder="1"/>
    <xf numFmtId="0" fontId="1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15" fillId="4" borderId="1" xfId="0" applyFont="1" applyFill="1" applyBorder="1"/>
    <xf numFmtId="0" fontId="20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left" vertical="top" wrapText="1"/>
    </xf>
    <xf numFmtId="0" fontId="23" fillId="5" borderId="1" xfId="0" applyNumberFormat="1" applyFont="1" applyFill="1" applyBorder="1" applyAlignment="1" applyProtection="1">
      <alignment horizontal="left" vertical="top" wrapText="1"/>
    </xf>
    <xf numFmtId="0" fontId="23" fillId="0" borderId="1" xfId="0" applyNumberFormat="1" applyFont="1" applyFill="1" applyBorder="1" applyAlignment="1" applyProtection="1">
      <alignment vertical="top" wrapText="1"/>
    </xf>
    <xf numFmtId="0" fontId="23" fillId="5" borderId="1" xfId="0" applyNumberFormat="1" applyFont="1" applyFill="1" applyBorder="1" applyAlignment="1" applyProtection="1">
      <alignment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top"/>
    </xf>
    <xf numFmtId="0" fontId="0" fillId="7" borderId="1" xfId="0" applyFill="1" applyBorder="1"/>
    <xf numFmtId="0" fontId="9" fillId="0" borderId="0" xfId="0" applyFont="1" applyFill="1"/>
    <xf numFmtId="0" fontId="0" fillId="0" borderId="0" xfId="0" applyFill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23" fillId="0" borderId="2" xfId="0" applyNumberFormat="1" applyFont="1" applyFill="1" applyBorder="1" applyAlignment="1" applyProtection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/>
    <xf numFmtId="0" fontId="0" fillId="2" borderId="12" xfId="0" applyFill="1" applyBorder="1"/>
    <xf numFmtId="0" fontId="0" fillId="0" borderId="12" xfId="0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0" fillId="0" borderId="3" xfId="0" applyBorder="1"/>
    <xf numFmtId="0" fontId="0" fillId="2" borderId="0" xfId="0" applyFill="1" applyBorder="1"/>
    <xf numFmtId="0" fontId="0" fillId="0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0" fillId="0" borderId="6" xfId="0" applyBorder="1"/>
    <xf numFmtId="0" fontId="12" fillId="0" borderId="3" xfId="0" applyFont="1" applyBorder="1" applyAlignment="1">
      <alignment horizontal="center" vertical="top" wrapText="1"/>
    </xf>
    <xf numFmtId="0" fontId="9" fillId="0" borderId="2" xfId="0" applyFont="1" applyBorder="1"/>
    <xf numFmtId="0" fontId="20" fillId="0" borderId="1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12" xfId="0" applyFont="1" applyFill="1" applyBorder="1"/>
    <xf numFmtId="0" fontId="0" fillId="0" borderId="1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3" fillId="0" borderId="2" xfId="0" applyNumberFormat="1" applyFont="1" applyFill="1" applyBorder="1" applyAlignment="1" applyProtection="1">
      <alignment horizontal="left" vertical="top" wrapText="1"/>
    </xf>
    <xf numFmtId="0" fontId="13" fillId="4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/>
    <xf numFmtId="0" fontId="0" fillId="0" borderId="1" xfId="0" applyFont="1" applyBorder="1"/>
    <xf numFmtId="0" fontId="0" fillId="0" borderId="3" xfId="0" applyFont="1" applyBorder="1"/>
    <xf numFmtId="49" fontId="14" fillId="0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4" fontId="2" fillId="7" borderId="1" xfId="0" applyNumberFormat="1" applyFont="1" applyFill="1" applyBorder="1" applyAlignment="1">
      <alignment horizont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26" fillId="0" borderId="0" xfId="0" applyNumberFormat="1" applyFont="1"/>
    <xf numFmtId="0" fontId="26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4" borderId="0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vertical="center" wrapText="1"/>
    </xf>
    <xf numFmtId="0" fontId="0" fillId="0" borderId="12" xfId="0" applyFont="1" applyBorder="1"/>
    <xf numFmtId="0" fontId="6" fillId="0" borderId="12" xfId="0" applyFont="1" applyFill="1" applyBorder="1"/>
    <xf numFmtId="0" fontId="0" fillId="0" borderId="9" xfId="0" applyFont="1" applyBorder="1"/>
    <xf numFmtId="0" fontId="0" fillId="0" borderId="0" xfId="0" applyFont="1" applyBorder="1"/>
    <xf numFmtId="0" fontId="6" fillId="0" borderId="0" xfId="0" applyFont="1" applyFill="1" applyBorder="1"/>
    <xf numFmtId="165" fontId="12" fillId="4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wrapText="1"/>
    </xf>
    <xf numFmtId="0" fontId="10" fillId="0" borderId="12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3" fontId="0" fillId="0" borderId="0" xfId="0" applyNumberFormat="1"/>
    <xf numFmtId="0" fontId="10" fillId="0" borderId="1" xfId="0" applyNumberFormat="1" applyFont="1" applyFill="1" applyBorder="1" applyAlignment="1" applyProtection="1">
      <alignment horizontal="left" vertical="top" wrapText="1"/>
    </xf>
    <xf numFmtId="1" fontId="16" fillId="0" borderId="1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/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165" fontId="14" fillId="0" borderId="2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2" fillId="4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3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justify" vertical="top" wrapText="1"/>
    </xf>
    <xf numFmtId="0" fontId="10" fillId="5" borderId="1" xfId="0" applyNumberFormat="1" applyFont="1" applyFill="1" applyBorder="1" applyAlignment="1" applyProtection="1">
      <alignment vertical="top" wrapText="1"/>
    </xf>
    <xf numFmtId="0" fontId="0" fillId="5" borderId="0" xfId="0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2" borderId="2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4" borderId="12" xfId="0" applyFill="1" applyBorder="1"/>
    <xf numFmtId="0" fontId="0" fillId="5" borderId="12" xfId="0" applyFill="1" applyBorder="1"/>
    <xf numFmtId="0" fontId="4" fillId="4" borderId="12" xfId="0" applyFont="1" applyFill="1" applyBorder="1"/>
    <xf numFmtId="0" fontId="29" fillId="5" borderId="0" xfId="0" applyFont="1" applyFill="1" applyBorder="1"/>
    <xf numFmtId="0" fontId="29" fillId="5" borderId="0" xfId="0" applyFont="1" applyFill="1" applyBorder="1" applyAlignment="1"/>
    <xf numFmtId="0" fontId="3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10" fillId="0" borderId="1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2" fillId="5" borderId="0" xfId="0" applyFont="1" applyFill="1" applyBorder="1"/>
    <xf numFmtId="4" fontId="12" fillId="5" borderId="0" xfId="0" applyNumberFormat="1" applyFont="1" applyFill="1" applyBorder="1"/>
    <xf numFmtId="49" fontId="9" fillId="5" borderId="0" xfId="0" applyNumberFormat="1" applyFont="1" applyFill="1" applyBorder="1"/>
    <xf numFmtId="0" fontId="9" fillId="5" borderId="0" xfId="0" applyFont="1" applyFill="1" applyBorder="1"/>
    <xf numFmtId="0" fontId="9" fillId="0" borderId="12" xfId="0" applyFont="1" applyBorder="1"/>
    <xf numFmtId="165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vertical="top" wrapText="1"/>
    </xf>
    <xf numFmtId="165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0" fillId="6" borderId="0" xfId="0" applyFill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top" wrapText="1"/>
    </xf>
    <xf numFmtId="0" fontId="1" fillId="7" borderId="12" xfId="0" applyFont="1" applyFill="1" applyBorder="1"/>
    <xf numFmtId="0" fontId="1" fillId="7" borderId="1" xfId="0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center" wrapText="1"/>
    </xf>
    <xf numFmtId="0" fontId="0" fillId="0" borderId="2" xfId="0" applyFill="1" applyBorder="1"/>
    <xf numFmtId="0" fontId="12" fillId="7" borderId="3" xfId="0" applyFont="1" applyFill="1" applyBorder="1" applyAlignment="1">
      <alignment vertical="top" wrapText="1"/>
    </xf>
    <xf numFmtId="0" fontId="9" fillId="7" borderId="3" xfId="0" applyFont="1" applyFill="1" applyBorder="1" applyAlignment="1">
      <alignment vertical="top" wrapText="1"/>
    </xf>
    <xf numFmtId="49" fontId="12" fillId="7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8" fillId="10" borderId="0" xfId="1" applyFont="1" applyFill="1" applyBorder="1" applyAlignment="1">
      <alignment horizontal="left" vertical="center" wrapText="1"/>
    </xf>
    <xf numFmtId="14" fontId="31" fillId="0" borderId="1" xfId="0" applyNumberFormat="1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0" borderId="11" xfId="0" applyFont="1" applyBorder="1" applyAlignment="1">
      <alignment vertical="center" wrapText="1"/>
    </xf>
    <xf numFmtId="0" fontId="1" fillId="4" borderId="12" xfId="0" applyFont="1" applyFill="1" applyBorder="1"/>
    <xf numFmtId="0" fontId="21" fillId="5" borderId="12" xfId="0" applyFont="1" applyFill="1" applyBorder="1"/>
    <xf numFmtId="0" fontId="0" fillId="2" borderId="12" xfId="0" applyFill="1" applyBorder="1" applyAlignment="1">
      <alignment horizontal="left"/>
    </xf>
    <xf numFmtId="0" fontId="21" fillId="5" borderId="0" xfId="0" applyFont="1" applyFill="1" applyBorder="1"/>
    <xf numFmtId="0" fontId="6" fillId="5" borderId="0" xfId="0" applyFont="1" applyFill="1" applyBorder="1"/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1" fontId="12" fillId="2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" fontId="0" fillId="0" borderId="0" xfId="0" applyNumberFormat="1" applyBorder="1"/>
    <xf numFmtId="0" fontId="0" fillId="5" borderId="0" xfId="0" applyFont="1" applyFill="1" applyBorder="1"/>
    <xf numFmtId="0" fontId="2" fillId="5" borderId="0" xfId="0" applyFont="1" applyFill="1" applyBorder="1"/>
    <xf numFmtId="0" fontId="0" fillId="5" borderId="3" xfId="0" applyFill="1" applyBorder="1"/>
    <xf numFmtId="0" fontId="0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2" borderId="12" xfId="0" applyFont="1" applyFill="1" applyBorder="1"/>
    <xf numFmtId="0" fontId="15" fillId="2" borderId="12" xfId="0" applyFont="1" applyFill="1" applyBorder="1"/>
    <xf numFmtId="0" fontId="9" fillId="5" borderId="12" xfId="0" applyFont="1" applyFill="1" applyBorder="1"/>
    <xf numFmtId="0" fontId="12" fillId="2" borderId="12" xfId="0" applyFont="1" applyFill="1" applyBorder="1" applyAlignment="1">
      <alignment horizontal="center"/>
    </xf>
    <xf numFmtId="0" fontId="9" fillId="0" borderId="6" xfId="0" applyFont="1" applyBorder="1"/>
    <xf numFmtId="0" fontId="9" fillId="0" borderId="9" xfId="0" applyFont="1" applyBorder="1"/>
    <xf numFmtId="0" fontId="15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9" fillId="0" borderId="17" xfId="0" applyFont="1" applyBorder="1"/>
    <xf numFmtId="0" fontId="9" fillId="5" borderId="17" xfId="0" applyFont="1" applyFill="1" applyBorder="1"/>
    <xf numFmtId="0" fontId="12" fillId="2" borderId="2" xfId="0" applyFont="1" applyFill="1" applyBorder="1" applyAlignment="1">
      <alignment horizontal="center"/>
    </xf>
    <xf numFmtId="0" fontId="15" fillId="0" borderId="12" xfId="0" applyFont="1" applyFill="1" applyBorder="1"/>
    <xf numFmtId="0" fontId="15" fillId="4" borderId="12" xfId="0" applyFont="1" applyFill="1" applyBorder="1"/>
    <xf numFmtId="0" fontId="15" fillId="5" borderId="12" xfId="0" applyFont="1" applyFill="1" applyBorder="1"/>
    <xf numFmtId="0" fontId="16" fillId="5" borderId="0" xfId="0" applyFont="1" applyFill="1" applyBorder="1"/>
    <xf numFmtId="0" fontId="13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7" fillId="5" borderId="0" xfId="0" applyFont="1" applyFill="1" applyBorder="1"/>
    <xf numFmtId="0" fontId="20" fillId="0" borderId="10" xfId="0" applyNumberFormat="1" applyFont="1" applyFill="1" applyBorder="1" applyAlignment="1" applyProtection="1">
      <alignment horizontal="left" vertical="top" wrapText="1"/>
    </xf>
    <xf numFmtId="0" fontId="20" fillId="5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/>
    </xf>
    <xf numFmtId="0" fontId="11" fillId="5" borderId="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14" xfId="0" applyBorder="1"/>
    <xf numFmtId="0" fontId="2" fillId="4" borderId="12" xfId="0" applyFont="1" applyFill="1" applyBorder="1"/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0" fillId="5" borderId="0" xfId="0" applyFill="1" applyBorder="1" applyAlignment="1"/>
    <xf numFmtId="0" fontId="4" fillId="5" borderId="0" xfId="0" applyFont="1" applyFill="1" applyBorder="1"/>
    <xf numFmtId="0" fontId="0" fillId="0" borderId="17" xfId="0" applyBorder="1"/>
    <xf numFmtId="0" fontId="0" fillId="5" borderId="0" xfId="0" applyFill="1" applyAlignment="1">
      <alignment horizontal="center"/>
    </xf>
    <xf numFmtId="0" fontId="0" fillId="7" borderId="12" xfId="0" applyFill="1" applyBorder="1"/>
    <xf numFmtId="0" fontId="3" fillId="4" borderId="12" xfId="0" applyFont="1" applyFill="1" applyBorder="1"/>
    <xf numFmtId="0" fontId="0" fillId="5" borderId="17" xfId="0" applyFill="1" applyBorder="1"/>
    <xf numFmtId="4" fontId="0" fillId="5" borderId="0" xfId="0" applyNumberFormat="1" applyFill="1" applyBorder="1"/>
    <xf numFmtId="0" fontId="0" fillId="4" borderId="12" xfId="0" applyFont="1" applyFill="1" applyBorder="1"/>
    <xf numFmtId="0" fontId="0" fillId="9" borderId="12" xfId="0" applyFill="1" applyBorder="1"/>
    <xf numFmtId="0" fontId="0" fillId="5" borderId="0" xfId="0" applyFill="1" applyBorder="1" applyAlignment="1">
      <alignment horizontal="right"/>
    </xf>
    <xf numFmtId="1" fontId="0" fillId="0" borderId="17" xfId="0" applyNumberFormat="1" applyBorder="1" applyAlignment="1">
      <alignment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1" fontId="12" fillId="2" borderId="14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" fontId="0" fillId="5" borderId="0" xfId="0" applyNumberFormat="1" applyFill="1" applyBorder="1" applyAlignment="1">
      <alignment vertical="center"/>
    </xf>
    <xf numFmtId="0" fontId="3" fillId="5" borderId="0" xfId="0" applyFont="1" applyFill="1" applyBorder="1" applyAlignment="1"/>
    <xf numFmtId="1" fontId="13" fillId="4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Border="1" applyAlignment="1">
      <alignment vertical="center"/>
    </xf>
    <xf numFmtId="1" fontId="12" fillId="4" borderId="2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vertical="center"/>
    </xf>
    <xf numFmtId="1" fontId="12" fillId="4" borderId="2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/>
    </xf>
    <xf numFmtId="0" fontId="8" fillId="5" borderId="0" xfId="0" applyFont="1" applyFill="1" applyBorder="1"/>
    <xf numFmtId="0" fontId="10" fillId="2" borderId="2" xfId="0" applyFont="1" applyFill="1" applyBorder="1"/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0" fillId="5" borderId="12" xfId="0" applyFont="1" applyFill="1" applyBorder="1"/>
    <xf numFmtId="0" fontId="6" fillId="7" borderId="12" xfId="0" applyFont="1" applyFill="1" applyBorder="1"/>
    <xf numFmtId="0" fontId="16" fillId="5" borderId="0" xfId="0" applyFont="1" applyFill="1" applyBorder="1" applyAlignment="1">
      <alignment horizontal="center" vertical="center"/>
    </xf>
    <xf numFmtId="4" fontId="9" fillId="5" borderId="0" xfId="0" applyNumberFormat="1" applyFont="1" applyFill="1" applyBorder="1"/>
    <xf numFmtId="1" fontId="9" fillId="5" borderId="0" xfId="0" applyNumberFormat="1" applyFont="1" applyFill="1" applyBorder="1"/>
    <xf numFmtId="0" fontId="16" fillId="5" borderId="0" xfId="0" applyFont="1" applyFill="1" applyBorder="1" applyAlignment="1"/>
    <xf numFmtId="3" fontId="9" fillId="5" borderId="0" xfId="0" applyNumberFormat="1" applyFont="1" applyFill="1" applyBorder="1" applyAlignment="1">
      <alignment horizontal="center"/>
    </xf>
    <xf numFmtId="0" fontId="17" fillId="5" borderId="0" xfId="0" applyFont="1" applyFill="1" applyBorder="1"/>
    <xf numFmtId="4" fontId="17" fillId="5" borderId="0" xfId="0" applyNumberFormat="1" applyFont="1" applyFill="1" applyBorder="1"/>
    <xf numFmtId="0" fontId="9" fillId="5" borderId="0" xfId="0" applyFont="1" applyFill="1" applyBorder="1" applyAlignment="1"/>
    <xf numFmtId="0" fontId="27" fillId="5" borderId="0" xfId="0" applyFont="1" applyFill="1" applyBorder="1"/>
    <xf numFmtId="0" fontId="10" fillId="5" borderId="0" xfId="0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3" fontId="12" fillId="4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/>
    </xf>
    <xf numFmtId="0" fontId="1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14" fontId="31" fillId="0" borderId="2" xfId="0" applyNumberFormat="1" applyFont="1" applyFill="1" applyBorder="1" applyAlignment="1">
      <alignment horizontal="center" vertical="center" wrapText="1"/>
    </xf>
    <xf numFmtId="14" fontId="31" fillId="0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3" fillId="4" borderId="10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7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31" fillId="0" borderId="14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left" vertical="top" wrapText="1"/>
    </xf>
    <xf numFmtId="0" fontId="12" fillId="7" borderId="11" xfId="0" applyFont="1" applyFill="1" applyBorder="1" applyAlignment="1">
      <alignment horizontal="left" vertical="top" wrapText="1"/>
    </xf>
    <xf numFmtId="0" fontId="12" fillId="7" borderId="12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3"/>
  <sheetViews>
    <sheetView showWhiteSpace="0" topLeftCell="C40" workbookViewId="0">
      <selection activeCell="E1" sqref="E1"/>
    </sheetView>
  </sheetViews>
  <sheetFormatPr defaultRowHeight="15"/>
  <cols>
    <col min="1" max="1" width="6.5703125" style="5" customWidth="1"/>
    <col min="2" max="2" width="33.5703125" style="1" customWidth="1"/>
    <col min="3" max="3" width="52.140625" style="1" customWidth="1"/>
    <col min="4" max="4" width="17.140625" style="4" customWidth="1"/>
    <col min="5" max="43" width="9.140625" style="404"/>
    <col min="44" max="44" width="9.140625" style="233"/>
    <col min="45" max="16384" width="9.140625" style="1"/>
  </cols>
  <sheetData>
    <row r="1" spans="1:44" ht="34.5" customHeight="1">
      <c r="A1" s="583" t="s">
        <v>1449</v>
      </c>
      <c r="B1" s="584"/>
      <c r="C1" s="584"/>
      <c r="D1" s="584"/>
      <c r="E1" s="484"/>
    </row>
    <row r="2" spans="1:44" ht="25.5">
      <c r="A2" s="45" t="s">
        <v>0</v>
      </c>
      <c r="B2" s="46" t="s">
        <v>1416</v>
      </c>
      <c r="C2" s="46" t="s">
        <v>2</v>
      </c>
      <c r="D2" s="47" t="s">
        <v>104</v>
      </c>
    </row>
    <row r="3" spans="1:44" s="6" customFormat="1">
      <c r="A3" s="585" t="s">
        <v>3</v>
      </c>
      <c r="B3" s="585"/>
      <c r="C3" s="585"/>
      <c r="D3" s="586">
        <f>D5++D21+D74</f>
        <v>49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234"/>
    </row>
    <row r="4" spans="1:44" s="6" customFormat="1">
      <c r="A4" s="585"/>
      <c r="B4" s="585"/>
      <c r="C4" s="585"/>
      <c r="D4" s="586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234"/>
    </row>
    <row r="5" spans="1:44" s="6" customFormat="1">
      <c r="A5" s="585" t="s">
        <v>4</v>
      </c>
      <c r="B5" s="585"/>
      <c r="C5" s="585"/>
      <c r="D5" s="474">
        <f>D15+D40+D47+D63+D69+D72</f>
        <v>45</v>
      </c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234"/>
    </row>
    <row r="6" spans="1:44">
      <c r="A6" s="590" t="s">
        <v>5</v>
      </c>
      <c r="B6" s="590"/>
      <c r="C6" s="590"/>
      <c r="D6" s="590"/>
    </row>
    <row r="7" spans="1:44">
      <c r="A7" s="590"/>
      <c r="B7" s="590"/>
      <c r="C7" s="590"/>
      <c r="D7" s="590"/>
    </row>
    <row r="8" spans="1:44" ht="25.5">
      <c r="A8" s="163">
        <v>1</v>
      </c>
      <c r="B8" s="205" t="s">
        <v>7</v>
      </c>
      <c r="C8" s="222" t="s">
        <v>8</v>
      </c>
      <c r="D8" s="223">
        <v>1</v>
      </c>
    </row>
    <row r="9" spans="1:44" ht="25.5">
      <c r="A9" s="163">
        <f>A8+1</f>
        <v>2</v>
      </c>
      <c r="B9" s="205" t="s">
        <v>9</v>
      </c>
      <c r="C9" s="222" t="s">
        <v>568</v>
      </c>
      <c r="D9" s="223">
        <v>1</v>
      </c>
    </row>
    <row r="10" spans="1:44">
      <c r="A10" s="163">
        <f t="shared" ref="A10:A14" si="0">A9+1</f>
        <v>3</v>
      </c>
      <c r="B10" s="205" t="s">
        <v>569</v>
      </c>
      <c r="C10" s="222" t="s">
        <v>595</v>
      </c>
      <c r="D10" s="223">
        <v>1</v>
      </c>
    </row>
    <row r="11" spans="1:44" ht="25.5">
      <c r="A11" s="163">
        <f t="shared" si="0"/>
        <v>4</v>
      </c>
      <c r="B11" s="205" t="s">
        <v>10</v>
      </c>
      <c r="C11" s="222" t="s">
        <v>1213</v>
      </c>
      <c r="D11" s="223">
        <v>1</v>
      </c>
    </row>
    <row r="12" spans="1:44" ht="25.5">
      <c r="A12" s="163">
        <f t="shared" si="0"/>
        <v>5</v>
      </c>
      <c r="B12" s="205" t="s">
        <v>11</v>
      </c>
      <c r="C12" s="222" t="s">
        <v>12</v>
      </c>
      <c r="D12" s="223">
        <v>1</v>
      </c>
    </row>
    <row r="13" spans="1:44" customFormat="1">
      <c r="A13" s="163">
        <f t="shared" si="0"/>
        <v>6</v>
      </c>
      <c r="B13" s="224" t="s">
        <v>752</v>
      </c>
      <c r="C13" s="597" t="s">
        <v>753</v>
      </c>
      <c r="D13" s="163">
        <v>1</v>
      </c>
      <c r="E13" s="425"/>
      <c r="F13" s="425"/>
      <c r="G13" s="425"/>
      <c r="H13" s="425"/>
      <c r="I13" s="425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</row>
    <row r="14" spans="1:44" customFormat="1" ht="26.25">
      <c r="A14" s="163">
        <f t="shared" si="0"/>
        <v>7</v>
      </c>
      <c r="B14" s="224" t="s">
        <v>1220</v>
      </c>
      <c r="C14" s="598"/>
      <c r="D14" s="163">
        <v>1</v>
      </c>
      <c r="E14" s="425"/>
      <c r="F14" s="425"/>
      <c r="G14" s="425"/>
      <c r="H14" s="425"/>
      <c r="I14" s="425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</row>
    <row r="15" spans="1:44" s="17" customFormat="1">
      <c r="A15" s="594" t="s">
        <v>52</v>
      </c>
      <c r="B15" s="594"/>
      <c r="C15" s="594"/>
      <c r="D15" s="204">
        <f>SUM(D8:D14)</f>
        <v>7</v>
      </c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85"/>
    </row>
    <row r="16" spans="1:44" s="159" customFormat="1" ht="15" customHeight="1">
      <c r="A16" s="599" t="s">
        <v>773</v>
      </c>
      <c r="B16" s="600"/>
      <c r="C16" s="600"/>
      <c r="D16" s="600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6"/>
    </row>
    <row r="17" spans="1:44" s="256" customFormat="1" ht="25.5">
      <c r="A17" s="129">
        <f>A14+1</f>
        <v>8</v>
      </c>
      <c r="B17" s="249" t="s">
        <v>813</v>
      </c>
      <c r="C17" s="222" t="s">
        <v>812</v>
      </c>
      <c r="D17" s="257">
        <v>1</v>
      </c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303"/>
    </row>
    <row r="18" spans="1:44" s="256" customFormat="1" ht="25.5">
      <c r="A18" s="129">
        <f>A17+1</f>
        <v>9</v>
      </c>
      <c r="B18" s="249" t="s">
        <v>810</v>
      </c>
      <c r="C18" s="44" t="s">
        <v>753</v>
      </c>
      <c r="D18" s="255">
        <v>1</v>
      </c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303"/>
    </row>
    <row r="19" spans="1:44" s="409" customFormat="1" ht="25.5">
      <c r="A19" s="461">
        <f t="shared" ref="A19:A20" si="1">A18+1</f>
        <v>10</v>
      </c>
      <c r="B19" s="249" t="s">
        <v>819</v>
      </c>
      <c r="C19" s="369" t="s">
        <v>840</v>
      </c>
      <c r="D19" s="370">
        <v>1</v>
      </c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233"/>
    </row>
    <row r="20" spans="1:44" ht="25.5">
      <c r="A20" s="461">
        <f t="shared" si="1"/>
        <v>11</v>
      </c>
      <c r="B20" s="249" t="s">
        <v>819</v>
      </c>
      <c r="C20" s="369" t="s">
        <v>840</v>
      </c>
      <c r="D20" s="370">
        <v>1</v>
      </c>
    </row>
    <row r="21" spans="1:44" s="2" customFormat="1">
      <c r="A21" s="580" t="s">
        <v>52</v>
      </c>
      <c r="B21" s="581"/>
      <c r="C21" s="582"/>
      <c r="D21" s="53">
        <f>SUM(D17:D20)</f>
        <v>4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236"/>
    </row>
    <row r="22" spans="1:44">
      <c r="A22" s="590" t="s">
        <v>13</v>
      </c>
      <c r="B22" s="590"/>
      <c r="C22" s="590"/>
      <c r="D22" s="590"/>
    </row>
    <row r="23" spans="1:44">
      <c r="A23" s="590"/>
      <c r="B23" s="590"/>
      <c r="C23" s="590"/>
      <c r="D23" s="590"/>
    </row>
    <row r="24" spans="1:44">
      <c r="A24" s="50">
        <f>A20+1</f>
        <v>12</v>
      </c>
      <c r="B24" s="51" t="s">
        <v>15</v>
      </c>
      <c r="C24" s="51" t="s">
        <v>14</v>
      </c>
      <c r="D24" s="52">
        <v>1</v>
      </c>
    </row>
    <row r="25" spans="1:44">
      <c r="A25" s="50">
        <f>A24+1</f>
        <v>13</v>
      </c>
      <c r="B25" s="51" t="s">
        <v>16</v>
      </c>
      <c r="C25" s="51" t="s">
        <v>14</v>
      </c>
      <c r="D25" s="52">
        <v>1</v>
      </c>
    </row>
    <row r="26" spans="1:44">
      <c r="A26" s="182">
        <f t="shared" ref="A26:A39" si="2">A25+1</f>
        <v>14</v>
      </c>
      <c r="B26" s="51" t="s">
        <v>17</v>
      </c>
      <c r="C26" s="51" t="s">
        <v>14</v>
      </c>
      <c r="D26" s="52">
        <v>1</v>
      </c>
    </row>
    <row r="27" spans="1:44" ht="25.5">
      <c r="A27" s="182">
        <f t="shared" si="2"/>
        <v>15</v>
      </c>
      <c r="B27" s="51" t="s">
        <v>19</v>
      </c>
      <c r="C27" s="51" t="s">
        <v>596</v>
      </c>
      <c r="D27" s="52">
        <v>1</v>
      </c>
    </row>
    <row r="28" spans="1:44">
      <c r="A28" s="182">
        <f t="shared" si="2"/>
        <v>16</v>
      </c>
      <c r="B28" s="51" t="s">
        <v>570</v>
      </c>
      <c r="C28" s="51" t="s">
        <v>20</v>
      </c>
      <c r="D28" s="52">
        <v>1</v>
      </c>
    </row>
    <row r="29" spans="1:44" ht="25.5">
      <c r="A29" s="182">
        <f t="shared" si="2"/>
        <v>17</v>
      </c>
      <c r="B29" s="51" t="s">
        <v>571</v>
      </c>
      <c r="C29" s="51" t="s">
        <v>597</v>
      </c>
      <c r="D29" s="52">
        <v>1</v>
      </c>
    </row>
    <row r="30" spans="1:44">
      <c r="A30" s="182">
        <f t="shared" si="2"/>
        <v>18</v>
      </c>
      <c r="B30" s="51" t="s">
        <v>21</v>
      </c>
      <c r="C30" s="51" t="s">
        <v>18</v>
      </c>
      <c r="D30" s="52">
        <v>1</v>
      </c>
    </row>
    <row r="31" spans="1:44">
      <c r="A31" s="182">
        <f t="shared" si="2"/>
        <v>19</v>
      </c>
      <c r="B31" s="51" t="s">
        <v>22</v>
      </c>
      <c r="C31" s="51" t="s">
        <v>18</v>
      </c>
      <c r="D31" s="52">
        <v>1</v>
      </c>
    </row>
    <row r="32" spans="1:44">
      <c r="A32" s="182">
        <f t="shared" si="2"/>
        <v>20</v>
      </c>
      <c r="B32" s="51" t="s">
        <v>23</v>
      </c>
      <c r="C32" s="51" t="s">
        <v>18</v>
      </c>
      <c r="D32" s="52">
        <v>1</v>
      </c>
    </row>
    <row r="33" spans="1:44">
      <c r="A33" s="182">
        <f t="shared" si="2"/>
        <v>21</v>
      </c>
      <c r="B33" s="51" t="s">
        <v>24</v>
      </c>
      <c r="C33" s="51" t="s">
        <v>18</v>
      </c>
      <c r="D33" s="52">
        <v>1</v>
      </c>
    </row>
    <row r="34" spans="1:44">
      <c r="A34" s="182">
        <f t="shared" si="2"/>
        <v>22</v>
      </c>
      <c r="B34" s="51" t="s">
        <v>25</v>
      </c>
      <c r="C34" s="51" t="s">
        <v>18</v>
      </c>
      <c r="D34" s="52">
        <v>1</v>
      </c>
    </row>
    <row r="35" spans="1:44">
      <c r="A35" s="182">
        <f t="shared" si="2"/>
        <v>23</v>
      </c>
      <c r="B35" s="51" t="s">
        <v>26</v>
      </c>
      <c r="C35" s="51" t="s">
        <v>18</v>
      </c>
      <c r="D35" s="52">
        <v>1</v>
      </c>
    </row>
    <row r="36" spans="1:44">
      <c r="A36" s="182">
        <f t="shared" si="2"/>
        <v>24</v>
      </c>
      <c r="B36" s="51" t="s">
        <v>27</v>
      </c>
      <c r="C36" s="51" t="s">
        <v>18</v>
      </c>
      <c r="D36" s="52">
        <v>1</v>
      </c>
    </row>
    <row r="37" spans="1:44" ht="25.5">
      <c r="A37" s="182">
        <f t="shared" si="2"/>
        <v>25</v>
      </c>
      <c r="B37" s="51" t="s">
        <v>28</v>
      </c>
      <c r="C37" s="51" t="s">
        <v>29</v>
      </c>
      <c r="D37" s="52">
        <v>1</v>
      </c>
    </row>
    <row r="38" spans="1:44" ht="25.5">
      <c r="A38" s="182">
        <f t="shared" si="2"/>
        <v>26</v>
      </c>
      <c r="B38" s="51" t="s">
        <v>28</v>
      </c>
      <c r="C38" s="51" t="s">
        <v>29</v>
      </c>
      <c r="D38" s="52">
        <v>1</v>
      </c>
    </row>
    <row r="39" spans="1:44" ht="25.5">
      <c r="A39" s="182">
        <f t="shared" si="2"/>
        <v>27</v>
      </c>
      <c r="B39" s="51" t="s">
        <v>28</v>
      </c>
      <c r="C39" s="51" t="s">
        <v>29</v>
      </c>
      <c r="D39" s="52">
        <v>1</v>
      </c>
    </row>
    <row r="40" spans="1:44" s="2" customFormat="1">
      <c r="A40" s="595" t="s">
        <v>52</v>
      </c>
      <c r="B40" s="595"/>
      <c r="C40" s="595"/>
      <c r="D40" s="53">
        <f>SUM(D24:D39)</f>
        <v>16</v>
      </c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236"/>
    </row>
    <row r="41" spans="1:44">
      <c r="A41" s="590" t="s">
        <v>53</v>
      </c>
      <c r="B41" s="590"/>
      <c r="C41" s="590"/>
      <c r="D41" s="590"/>
    </row>
    <row r="42" spans="1:44">
      <c r="A42" s="50">
        <f>A39+1</f>
        <v>28</v>
      </c>
      <c r="B42" s="227" t="s">
        <v>871</v>
      </c>
      <c r="C42" s="51" t="s">
        <v>30</v>
      </c>
      <c r="D42" s="52">
        <v>1</v>
      </c>
    </row>
    <row r="43" spans="1:44" ht="25.5">
      <c r="A43" s="50">
        <f>A42+1</f>
        <v>29</v>
      </c>
      <c r="B43" s="227" t="s">
        <v>871</v>
      </c>
      <c r="C43" s="51" t="s">
        <v>655</v>
      </c>
      <c r="D43" s="52">
        <v>1</v>
      </c>
    </row>
    <row r="44" spans="1:44" ht="25.5">
      <c r="A44" s="182">
        <f t="shared" ref="A44:A46" si="3">A43+1</f>
        <v>30</v>
      </c>
      <c r="B44" s="227" t="s">
        <v>871</v>
      </c>
      <c r="C44" s="51" t="s">
        <v>656</v>
      </c>
      <c r="D44" s="52">
        <v>1</v>
      </c>
    </row>
    <row r="45" spans="1:44" ht="25.5">
      <c r="A45" s="182">
        <f t="shared" si="3"/>
        <v>31</v>
      </c>
      <c r="B45" s="51" t="s">
        <v>31</v>
      </c>
      <c r="C45" s="51" t="s">
        <v>657</v>
      </c>
      <c r="D45" s="52">
        <v>1</v>
      </c>
    </row>
    <row r="46" spans="1:44" ht="25.5">
      <c r="A46" s="182">
        <f t="shared" si="3"/>
        <v>32</v>
      </c>
      <c r="B46" s="51" t="s">
        <v>32</v>
      </c>
      <c r="C46" s="51" t="s">
        <v>33</v>
      </c>
      <c r="D46" s="52">
        <v>1</v>
      </c>
    </row>
    <row r="47" spans="1:44" s="2" customFormat="1">
      <c r="A47" s="595" t="s">
        <v>52</v>
      </c>
      <c r="B47" s="595"/>
      <c r="C47" s="595"/>
      <c r="D47" s="53">
        <f>SUM(D42:D46)</f>
        <v>5</v>
      </c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236"/>
    </row>
    <row r="48" spans="1:44">
      <c r="A48" s="590" t="s">
        <v>34</v>
      </c>
      <c r="B48" s="590"/>
      <c r="C48" s="590"/>
      <c r="D48" s="590"/>
    </row>
    <row r="49" spans="1:44" ht="25.5">
      <c r="A49" s="50">
        <f>A46</f>
        <v>32</v>
      </c>
      <c r="B49" s="51" t="s">
        <v>35</v>
      </c>
      <c r="C49" s="227" t="s">
        <v>875</v>
      </c>
      <c r="D49" s="52">
        <v>1</v>
      </c>
    </row>
    <row r="50" spans="1:44" ht="25.5">
      <c r="A50" s="50">
        <f>A49+1</f>
        <v>33</v>
      </c>
      <c r="B50" s="51" t="s">
        <v>36</v>
      </c>
      <c r="C50" s="227" t="s">
        <v>876</v>
      </c>
      <c r="D50" s="52">
        <v>1</v>
      </c>
    </row>
    <row r="51" spans="1:44" ht="25.5">
      <c r="A51" s="182">
        <f t="shared" ref="A51:A62" si="4">A50+1</f>
        <v>34</v>
      </c>
      <c r="B51" s="51" t="s">
        <v>37</v>
      </c>
      <c r="C51" s="227" t="s">
        <v>876</v>
      </c>
      <c r="D51" s="52">
        <v>1</v>
      </c>
    </row>
    <row r="52" spans="1:44" ht="25.5">
      <c r="A52" s="182">
        <f t="shared" si="4"/>
        <v>35</v>
      </c>
      <c r="B52" s="51" t="s">
        <v>38</v>
      </c>
      <c r="C52" s="227" t="s">
        <v>876</v>
      </c>
      <c r="D52" s="52">
        <v>1</v>
      </c>
    </row>
    <row r="53" spans="1:44" ht="25.5">
      <c r="A53" s="182">
        <f t="shared" si="4"/>
        <v>36</v>
      </c>
      <c r="B53" s="51" t="s">
        <v>39</v>
      </c>
      <c r="C53" s="227" t="s">
        <v>876</v>
      </c>
      <c r="D53" s="52">
        <v>1</v>
      </c>
    </row>
    <row r="54" spans="1:44" ht="25.5">
      <c r="A54" s="182">
        <f t="shared" si="4"/>
        <v>37</v>
      </c>
      <c r="B54" s="51" t="s">
        <v>40</v>
      </c>
      <c r="C54" s="227" t="s">
        <v>876</v>
      </c>
      <c r="D54" s="52">
        <v>1</v>
      </c>
    </row>
    <row r="55" spans="1:44" ht="25.5">
      <c r="A55" s="182">
        <f t="shared" si="4"/>
        <v>38</v>
      </c>
      <c r="B55" s="51" t="s">
        <v>41</v>
      </c>
      <c r="C55" s="227" t="s">
        <v>876</v>
      </c>
      <c r="D55" s="52">
        <v>1</v>
      </c>
    </row>
    <row r="56" spans="1:44" ht="25.5">
      <c r="A56" s="182">
        <f t="shared" si="4"/>
        <v>39</v>
      </c>
      <c r="B56" s="51" t="s">
        <v>42</v>
      </c>
      <c r="C56" s="227" t="s">
        <v>877</v>
      </c>
      <c r="D56" s="52">
        <v>1</v>
      </c>
    </row>
    <row r="57" spans="1:44" ht="25.5">
      <c r="A57" s="182">
        <f t="shared" si="4"/>
        <v>40</v>
      </c>
      <c r="B57" s="51" t="s">
        <v>43</v>
      </c>
      <c r="C57" s="227" t="s">
        <v>877</v>
      </c>
      <c r="D57" s="52">
        <v>1</v>
      </c>
    </row>
    <row r="58" spans="1:44" ht="25.5">
      <c r="A58" s="182">
        <f t="shared" si="4"/>
        <v>41</v>
      </c>
      <c r="B58" s="51" t="s">
        <v>44</v>
      </c>
      <c r="C58" s="227" t="s">
        <v>878</v>
      </c>
      <c r="D58" s="52">
        <v>1</v>
      </c>
    </row>
    <row r="59" spans="1:44" ht="25.5">
      <c r="A59" s="182">
        <f t="shared" si="4"/>
        <v>42</v>
      </c>
      <c r="B59" s="51" t="s">
        <v>45</v>
      </c>
      <c r="C59" s="227" t="s">
        <v>875</v>
      </c>
      <c r="D59" s="52">
        <v>1</v>
      </c>
    </row>
    <row r="60" spans="1:44" ht="25.5">
      <c r="A60" s="182">
        <f t="shared" si="4"/>
        <v>43</v>
      </c>
      <c r="B60" s="51" t="s">
        <v>46</v>
      </c>
      <c r="C60" s="227" t="s">
        <v>874</v>
      </c>
      <c r="D60" s="52">
        <v>1</v>
      </c>
    </row>
    <row r="61" spans="1:44" ht="25.5">
      <c r="A61" s="182">
        <f t="shared" si="4"/>
        <v>44</v>
      </c>
      <c r="B61" s="51" t="s">
        <v>47</v>
      </c>
      <c r="C61" s="227" t="s">
        <v>873</v>
      </c>
      <c r="D61" s="52">
        <v>1</v>
      </c>
    </row>
    <row r="62" spans="1:44" ht="25.5">
      <c r="A62" s="182">
        <f t="shared" si="4"/>
        <v>45</v>
      </c>
      <c r="B62" s="51" t="s">
        <v>48</v>
      </c>
      <c r="C62" s="227" t="s">
        <v>879</v>
      </c>
      <c r="D62" s="52">
        <v>1</v>
      </c>
    </row>
    <row r="63" spans="1:44" s="2" customFormat="1">
      <c r="A63" s="595" t="s">
        <v>52</v>
      </c>
      <c r="B63" s="595"/>
      <c r="C63" s="595"/>
      <c r="D63" s="53">
        <f>SUM(D49:D62)</f>
        <v>14</v>
      </c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8"/>
      <c r="AN63" s="418"/>
      <c r="AO63" s="418"/>
      <c r="AP63" s="418"/>
      <c r="AQ63" s="418"/>
      <c r="AR63" s="236"/>
    </row>
    <row r="64" spans="1:44">
      <c r="A64" s="590" t="s">
        <v>49</v>
      </c>
      <c r="B64" s="590"/>
      <c r="C64" s="590"/>
      <c r="D64" s="590"/>
    </row>
    <row r="65" spans="1:44">
      <c r="A65" s="590"/>
      <c r="B65" s="590"/>
      <c r="C65" s="590"/>
      <c r="D65" s="590"/>
    </row>
    <row r="66" spans="1:44" ht="15" customHeight="1">
      <c r="A66" s="114">
        <v>47</v>
      </c>
      <c r="B66" s="258" t="s">
        <v>872</v>
      </c>
      <c r="C66" s="258" t="s">
        <v>880</v>
      </c>
      <c r="D66" s="259">
        <v>1</v>
      </c>
    </row>
    <row r="67" spans="1:44" ht="15.75" customHeight="1">
      <c r="A67" s="50">
        <v>46</v>
      </c>
      <c r="B67" s="290" t="s">
        <v>1114</v>
      </c>
      <c r="C67" s="227" t="s">
        <v>881</v>
      </c>
      <c r="D67" s="52">
        <v>1</v>
      </c>
    </row>
    <row r="68" spans="1:44" ht="18" customHeight="1">
      <c r="A68" s="50">
        <v>47</v>
      </c>
      <c r="B68" s="290" t="s">
        <v>1115</v>
      </c>
      <c r="C68" s="227" t="s">
        <v>881</v>
      </c>
      <c r="D68" s="52">
        <v>1</v>
      </c>
    </row>
    <row r="69" spans="1:44" s="2" customFormat="1">
      <c r="A69" s="596" t="s">
        <v>52</v>
      </c>
      <c r="B69" s="596"/>
      <c r="C69" s="596"/>
      <c r="D69" s="53">
        <f>SUM(D66:D68)</f>
        <v>3</v>
      </c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236"/>
    </row>
    <row r="70" spans="1:44" ht="15" customHeight="1">
      <c r="A70" s="591" t="s">
        <v>50</v>
      </c>
      <c r="B70" s="592"/>
      <c r="C70" s="592"/>
      <c r="D70" s="593"/>
    </row>
    <row r="71" spans="1:44">
      <c r="A71" s="164">
        <v>48</v>
      </c>
      <c r="B71" s="458"/>
      <c r="C71" s="165"/>
      <c r="D71" s="54">
        <v>0</v>
      </c>
    </row>
    <row r="72" spans="1:44" s="3" customFormat="1">
      <c r="A72" s="580" t="s">
        <v>52</v>
      </c>
      <c r="B72" s="581"/>
      <c r="C72" s="582"/>
      <c r="D72" s="53">
        <f>SUM(D71:D71)</f>
        <v>0</v>
      </c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  <c r="AF72" s="490"/>
      <c r="AG72" s="490"/>
      <c r="AH72" s="490"/>
      <c r="AI72" s="490"/>
      <c r="AJ72" s="490"/>
      <c r="AK72" s="490"/>
      <c r="AL72" s="490"/>
      <c r="AM72" s="490"/>
      <c r="AN72" s="490"/>
      <c r="AO72" s="490"/>
      <c r="AP72" s="490"/>
      <c r="AQ72" s="490"/>
      <c r="AR72" s="487"/>
    </row>
    <row r="73" spans="1:44" ht="15" customHeight="1">
      <c r="A73" s="591" t="s">
        <v>51</v>
      </c>
      <c r="B73" s="592"/>
      <c r="C73" s="592"/>
      <c r="D73" s="592"/>
    </row>
    <row r="74" spans="1:44" s="494" customFormat="1" ht="14.25">
      <c r="A74" s="587" t="s">
        <v>52</v>
      </c>
      <c r="B74" s="588"/>
      <c r="C74" s="589"/>
      <c r="D74" s="492">
        <v>0</v>
      </c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1"/>
      <c r="V74" s="491"/>
      <c r="W74" s="491"/>
      <c r="X74" s="491"/>
      <c r="Y74" s="491"/>
      <c r="Z74" s="491"/>
      <c r="AA74" s="491"/>
      <c r="AB74" s="491"/>
      <c r="AC74" s="491"/>
      <c r="AD74" s="491"/>
      <c r="AE74" s="491"/>
      <c r="AF74" s="491"/>
      <c r="AG74" s="491"/>
      <c r="AH74" s="491"/>
      <c r="AI74" s="491"/>
      <c r="AJ74" s="491"/>
      <c r="AK74" s="491"/>
      <c r="AL74" s="491"/>
      <c r="AM74" s="491"/>
      <c r="AN74" s="491"/>
      <c r="AO74" s="491"/>
      <c r="AP74" s="491"/>
      <c r="AQ74" s="491"/>
      <c r="AR74" s="493"/>
    </row>
    <row r="75" spans="1:44" s="27" customFormat="1">
      <c r="A75" s="231"/>
      <c r="D75" s="495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404"/>
      <c r="AQ75" s="404"/>
    </row>
    <row r="76" spans="1:44" s="27" customFormat="1">
      <c r="A76" s="231"/>
      <c r="D76" s="495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04"/>
      <c r="AL76" s="404"/>
      <c r="AM76" s="404"/>
      <c r="AN76" s="404"/>
      <c r="AO76" s="404"/>
      <c r="AP76" s="404"/>
      <c r="AQ76" s="404"/>
    </row>
    <row r="77" spans="1:44" s="27" customFormat="1">
      <c r="A77" s="231"/>
      <c r="D77" s="495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</row>
    <row r="78" spans="1:44" s="27" customFormat="1">
      <c r="A78" s="231"/>
      <c r="D78" s="495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  <c r="AN78" s="404"/>
      <c r="AO78" s="404"/>
      <c r="AP78" s="404"/>
      <c r="AQ78" s="404"/>
    </row>
    <row r="79" spans="1:44" s="27" customFormat="1">
      <c r="A79" s="231"/>
      <c r="D79" s="495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  <c r="AK79" s="404"/>
      <c r="AL79" s="404"/>
      <c r="AM79" s="404"/>
      <c r="AN79" s="404"/>
      <c r="AO79" s="404"/>
      <c r="AP79" s="404"/>
      <c r="AQ79" s="404"/>
    </row>
    <row r="80" spans="1:44" s="27" customFormat="1">
      <c r="A80" s="231"/>
      <c r="D80" s="495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</row>
    <row r="81" spans="1:43" s="27" customFormat="1">
      <c r="A81" s="231"/>
      <c r="D81" s="495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  <c r="AM81" s="404"/>
      <c r="AN81" s="404"/>
      <c r="AO81" s="404"/>
      <c r="AP81" s="404"/>
      <c r="AQ81" s="404"/>
    </row>
    <row r="82" spans="1:43" s="27" customFormat="1">
      <c r="A82" s="231"/>
      <c r="D82" s="495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  <c r="AM82" s="404"/>
      <c r="AN82" s="404"/>
      <c r="AO82" s="404"/>
      <c r="AP82" s="404"/>
      <c r="AQ82" s="404"/>
    </row>
    <row r="83" spans="1:43" s="27" customFormat="1">
      <c r="A83" s="231"/>
      <c r="D83" s="495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04"/>
      <c r="AL83" s="404"/>
      <c r="AM83" s="404"/>
      <c r="AN83" s="404"/>
      <c r="AO83" s="404"/>
      <c r="AP83" s="404"/>
      <c r="AQ83" s="404"/>
    </row>
    <row r="84" spans="1:43" s="27" customFormat="1">
      <c r="A84" s="231"/>
      <c r="D84" s="495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  <c r="AK84" s="404"/>
      <c r="AL84" s="404"/>
      <c r="AM84" s="404"/>
      <c r="AN84" s="404"/>
      <c r="AO84" s="404"/>
      <c r="AP84" s="404"/>
      <c r="AQ84" s="404"/>
    </row>
    <row r="85" spans="1:43" s="27" customFormat="1">
      <c r="A85" s="231"/>
      <c r="D85" s="495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  <c r="AK85" s="404"/>
      <c r="AL85" s="404"/>
      <c r="AM85" s="404"/>
      <c r="AN85" s="404"/>
      <c r="AO85" s="404"/>
      <c r="AP85" s="404"/>
      <c r="AQ85" s="404"/>
    </row>
    <row r="86" spans="1:43" s="27" customFormat="1">
      <c r="A86" s="231"/>
      <c r="D86" s="495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  <c r="AM86" s="404"/>
      <c r="AN86" s="404"/>
      <c r="AO86" s="404"/>
      <c r="AP86" s="404"/>
      <c r="AQ86" s="404"/>
    </row>
    <row r="87" spans="1:43" s="27" customFormat="1">
      <c r="A87" s="231"/>
      <c r="D87" s="495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04"/>
      <c r="AK87" s="404"/>
      <c r="AL87" s="404"/>
      <c r="AM87" s="404"/>
      <c r="AN87" s="404"/>
      <c r="AO87" s="404"/>
      <c r="AP87" s="404"/>
      <c r="AQ87" s="404"/>
    </row>
    <row r="88" spans="1:43" s="27" customFormat="1">
      <c r="A88" s="231"/>
      <c r="D88" s="495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04"/>
      <c r="AL88" s="404"/>
      <c r="AM88" s="404"/>
      <c r="AN88" s="404"/>
      <c r="AO88" s="404"/>
      <c r="AP88" s="404"/>
      <c r="AQ88" s="404"/>
    </row>
    <row r="89" spans="1:43" s="27" customFormat="1">
      <c r="A89" s="231"/>
      <c r="D89" s="495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404"/>
      <c r="AQ89" s="404"/>
    </row>
    <row r="90" spans="1:43" s="27" customFormat="1">
      <c r="A90" s="231"/>
      <c r="D90" s="495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4"/>
      <c r="AG90" s="404"/>
      <c r="AH90" s="404"/>
      <c r="AI90" s="404"/>
      <c r="AJ90" s="404"/>
      <c r="AK90" s="404"/>
      <c r="AL90" s="404"/>
      <c r="AM90" s="404"/>
      <c r="AN90" s="404"/>
      <c r="AO90" s="404"/>
      <c r="AP90" s="404"/>
      <c r="AQ90" s="404"/>
    </row>
    <row r="91" spans="1:43" s="27" customFormat="1">
      <c r="A91" s="231"/>
      <c r="D91" s="495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04"/>
      <c r="AL91" s="404"/>
      <c r="AM91" s="404"/>
      <c r="AN91" s="404"/>
      <c r="AO91" s="404"/>
      <c r="AP91" s="404"/>
      <c r="AQ91" s="404"/>
    </row>
    <row r="92" spans="1:43" s="27" customFormat="1">
      <c r="A92" s="231"/>
      <c r="D92" s="495"/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404"/>
      <c r="AK92" s="404"/>
      <c r="AL92" s="404"/>
      <c r="AM92" s="404"/>
      <c r="AN92" s="404"/>
      <c r="AO92" s="404"/>
      <c r="AP92" s="404"/>
      <c r="AQ92" s="404"/>
    </row>
    <row r="93" spans="1:43" s="27" customFormat="1">
      <c r="A93" s="231"/>
      <c r="D93" s="495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4"/>
      <c r="AL93" s="404"/>
      <c r="AM93" s="404"/>
      <c r="AN93" s="404"/>
      <c r="AO93" s="404"/>
      <c r="AP93" s="404"/>
      <c r="AQ93" s="404"/>
    </row>
    <row r="94" spans="1:43" s="27" customFormat="1">
      <c r="A94" s="231"/>
      <c r="D94" s="495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404"/>
      <c r="AI94" s="404"/>
      <c r="AJ94" s="404"/>
      <c r="AK94" s="404"/>
      <c r="AL94" s="404"/>
      <c r="AM94" s="404"/>
      <c r="AN94" s="404"/>
      <c r="AO94" s="404"/>
      <c r="AP94" s="404"/>
      <c r="AQ94" s="404"/>
    </row>
    <row r="95" spans="1:43" s="27" customFormat="1">
      <c r="A95" s="231"/>
      <c r="D95" s="495"/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4"/>
      <c r="AC95" s="404"/>
      <c r="AD95" s="404"/>
      <c r="AE95" s="404"/>
      <c r="AF95" s="404"/>
      <c r="AG95" s="404"/>
      <c r="AH95" s="404"/>
      <c r="AI95" s="404"/>
      <c r="AJ95" s="404"/>
      <c r="AK95" s="404"/>
      <c r="AL95" s="404"/>
      <c r="AM95" s="404"/>
      <c r="AN95" s="404"/>
      <c r="AO95" s="404"/>
      <c r="AP95" s="404"/>
      <c r="AQ95" s="404"/>
    </row>
    <row r="96" spans="1:43" s="27" customFormat="1">
      <c r="A96" s="231"/>
      <c r="D96" s="495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  <c r="AK96" s="404"/>
      <c r="AL96" s="404"/>
      <c r="AM96" s="404"/>
      <c r="AN96" s="404"/>
      <c r="AO96" s="404"/>
      <c r="AP96" s="404"/>
      <c r="AQ96" s="404"/>
    </row>
    <row r="97" spans="1:43" s="27" customFormat="1">
      <c r="A97" s="231"/>
      <c r="D97" s="495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  <c r="AK97" s="404"/>
      <c r="AL97" s="404"/>
      <c r="AM97" s="404"/>
      <c r="AN97" s="404"/>
      <c r="AO97" s="404"/>
      <c r="AP97" s="404"/>
      <c r="AQ97" s="404"/>
    </row>
    <row r="98" spans="1:43" s="27" customFormat="1">
      <c r="A98" s="231"/>
      <c r="D98" s="495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4"/>
      <c r="AN98" s="404"/>
      <c r="AO98" s="404"/>
      <c r="AP98" s="404"/>
      <c r="AQ98" s="404"/>
    </row>
    <row r="99" spans="1:43" s="27" customFormat="1">
      <c r="A99" s="231"/>
      <c r="D99" s="495"/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4"/>
      <c r="AL99" s="404"/>
      <c r="AM99" s="404"/>
      <c r="AN99" s="404"/>
      <c r="AO99" s="404"/>
      <c r="AP99" s="404"/>
      <c r="AQ99" s="404"/>
    </row>
    <row r="100" spans="1:43" s="27" customFormat="1">
      <c r="A100" s="231"/>
      <c r="D100" s="495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404"/>
      <c r="AN100" s="404"/>
      <c r="AO100" s="404"/>
      <c r="AP100" s="404"/>
      <c r="AQ100" s="404"/>
    </row>
    <row r="101" spans="1:43" s="27" customFormat="1">
      <c r="A101" s="231"/>
      <c r="D101" s="495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  <c r="AM101" s="404"/>
      <c r="AN101" s="404"/>
      <c r="AO101" s="404"/>
      <c r="AP101" s="404"/>
      <c r="AQ101" s="404"/>
    </row>
    <row r="102" spans="1:43" s="27" customFormat="1">
      <c r="A102" s="231"/>
      <c r="D102" s="495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  <c r="AK102" s="404"/>
      <c r="AL102" s="404"/>
      <c r="AM102" s="404"/>
      <c r="AN102" s="404"/>
      <c r="AO102" s="404"/>
      <c r="AP102" s="404"/>
      <c r="AQ102" s="404"/>
    </row>
    <row r="103" spans="1:43" s="27" customFormat="1">
      <c r="A103" s="231"/>
      <c r="D103" s="495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4"/>
      <c r="AM103" s="404"/>
      <c r="AN103" s="404"/>
      <c r="AO103" s="404"/>
      <c r="AP103" s="404"/>
      <c r="AQ103" s="404"/>
    </row>
    <row r="104" spans="1:43" s="27" customFormat="1">
      <c r="A104" s="231"/>
      <c r="D104" s="495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  <c r="AM104" s="404"/>
      <c r="AN104" s="404"/>
      <c r="AO104" s="404"/>
      <c r="AP104" s="404"/>
      <c r="AQ104" s="404"/>
    </row>
    <row r="105" spans="1:43" s="27" customFormat="1">
      <c r="A105" s="231"/>
      <c r="D105" s="495"/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4"/>
      <c r="AN105" s="404"/>
      <c r="AO105" s="404"/>
      <c r="AP105" s="404"/>
      <c r="AQ105" s="404"/>
    </row>
    <row r="106" spans="1:43" s="27" customFormat="1">
      <c r="A106" s="231"/>
      <c r="D106" s="495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  <c r="AK106" s="404"/>
      <c r="AL106" s="404"/>
      <c r="AM106" s="404"/>
      <c r="AN106" s="404"/>
      <c r="AO106" s="404"/>
      <c r="AP106" s="404"/>
      <c r="AQ106" s="404"/>
    </row>
    <row r="107" spans="1:43" s="27" customFormat="1">
      <c r="A107" s="231"/>
      <c r="D107" s="495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404"/>
      <c r="AM107" s="404"/>
      <c r="AN107" s="404"/>
      <c r="AO107" s="404"/>
      <c r="AP107" s="404"/>
      <c r="AQ107" s="404"/>
    </row>
    <row r="108" spans="1:43" s="27" customFormat="1">
      <c r="A108" s="231"/>
      <c r="D108" s="495"/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  <c r="AK108" s="404"/>
      <c r="AL108" s="404"/>
      <c r="AM108" s="404"/>
      <c r="AN108" s="404"/>
      <c r="AO108" s="404"/>
      <c r="AP108" s="404"/>
      <c r="AQ108" s="404"/>
    </row>
    <row r="109" spans="1:43" s="27" customFormat="1">
      <c r="A109" s="231"/>
      <c r="D109" s="495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  <c r="AK109" s="404"/>
      <c r="AL109" s="404"/>
      <c r="AM109" s="404"/>
      <c r="AN109" s="404"/>
      <c r="AO109" s="404"/>
      <c r="AP109" s="404"/>
      <c r="AQ109" s="404"/>
    </row>
    <row r="110" spans="1:43" s="27" customFormat="1">
      <c r="A110" s="231"/>
      <c r="D110" s="495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404"/>
      <c r="AL110" s="404"/>
      <c r="AM110" s="404"/>
      <c r="AN110" s="404"/>
      <c r="AO110" s="404"/>
      <c r="AP110" s="404"/>
      <c r="AQ110" s="404"/>
    </row>
    <row r="111" spans="1:43" s="27" customFormat="1">
      <c r="A111" s="231"/>
      <c r="D111" s="495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4"/>
      <c r="AJ111" s="404"/>
      <c r="AK111" s="404"/>
      <c r="AL111" s="404"/>
      <c r="AM111" s="404"/>
      <c r="AN111" s="404"/>
      <c r="AO111" s="404"/>
      <c r="AP111" s="404"/>
      <c r="AQ111" s="404"/>
    </row>
    <row r="112" spans="1:43" s="27" customFormat="1">
      <c r="A112" s="231"/>
      <c r="D112" s="495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4"/>
      <c r="AM112" s="404"/>
      <c r="AN112" s="404"/>
      <c r="AO112" s="404"/>
      <c r="AP112" s="404"/>
      <c r="AQ112" s="404"/>
    </row>
    <row r="113" spans="1:43" s="27" customFormat="1">
      <c r="A113" s="231"/>
      <c r="D113" s="495"/>
      <c r="E113" s="404"/>
      <c r="F113" s="404"/>
      <c r="G113" s="404"/>
      <c r="H113" s="404"/>
      <c r="I113" s="404"/>
      <c r="J113" s="404"/>
      <c r="K113" s="404"/>
      <c r="L113" s="404"/>
      <c r="M113" s="404"/>
      <c r="N113" s="404"/>
      <c r="O113" s="404"/>
      <c r="P113" s="404"/>
      <c r="Q113" s="404"/>
      <c r="R113" s="404"/>
      <c r="S113" s="404"/>
      <c r="T113" s="404"/>
      <c r="U113" s="404"/>
      <c r="V113" s="404"/>
      <c r="W113" s="404"/>
      <c r="X113" s="404"/>
      <c r="Y113" s="404"/>
      <c r="Z113" s="404"/>
      <c r="AA113" s="404"/>
      <c r="AB113" s="404"/>
      <c r="AC113" s="404"/>
      <c r="AD113" s="404"/>
      <c r="AE113" s="404"/>
      <c r="AF113" s="404"/>
      <c r="AG113" s="404"/>
      <c r="AH113" s="404"/>
      <c r="AI113" s="404"/>
      <c r="AJ113" s="404"/>
      <c r="AK113" s="404"/>
      <c r="AL113" s="404"/>
      <c r="AM113" s="404"/>
      <c r="AN113" s="404"/>
      <c r="AO113" s="404"/>
      <c r="AP113" s="404"/>
      <c r="AQ113" s="404"/>
    </row>
    <row r="114" spans="1:43" s="27" customFormat="1">
      <c r="A114" s="231"/>
      <c r="D114" s="495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4"/>
      <c r="AL114" s="404"/>
      <c r="AM114" s="404"/>
      <c r="AN114" s="404"/>
      <c r="AO114" s="404"/>
      <c r="AP114" s="404"/>
      <c r="AQ114" s="404"/>
    </row>
    <row r="115" spans="1:43" s="27" customFormat="1">
      <c r="A115" s="231"/>
      <c r="D115" s="495"/>
      <c r="E115" s="404"/>
      <c r="F115" s="404"/>
      <c r="G115" s="404"/>
      <c r="H115" s="404"/>
      <c r="I115" s="404"/>
      <c r="J115" s="404"/>
      <c r="K115" s="404"/>
      <c r="L115" s="404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  <c r="AD115" s="404"/>
      <c r="AE115" s="404"/>
      <c r="AF115" s="404"/>
      <c r="AG115" s="404"/>
      <c r="AH115" s="404"/>
      <c r="AI115" s="404"/>
      <c r="AJ115" s="404"/>
      <c r="AK115" s="404"/>
      <c r="AL115" s="404"/>
      <c r="AM115" s="404"/>
      <c r="AN115" s="404"/>
      <c r="AO115" s="404"/>
      <c r="AP115" s="404"/>
      <c r="AQ115" s="404"/>
    </row>
    <row r="116" spans="1:43" s="27" customFormat="1">
      <c r="A116" s="231"/>
      <c r="D116" s="495"/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404"/>
      <c r="AL116" s="404"/>
      <c r="AM116" s="404"/>
      <c r="AN116" s="404"/>
      <c r="AO116" s="404"/>
      <c r="AP116" s="404"/>
      <c r="AQ116" s="404"/>
    </row>
    <row r="117" spans="1:43" s="27" customFormat="1">
      <c r="A117" s="231"/>
      <c r="D117" s="495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4"/>
      <c r="AL117" s="404"/>
      <c r="AM117" s="404"/>
      <c r="AN117" s="404"/>
      <c r="AO117" s="404"/>
      <c r="AP117" s="404"/>
      <c r="AQ117" s="404"/>
    </row>
    <row r="118" spans="1:43" s="27" customFormat="1">
      <c r="A118" s="231"/>
      <c r="D118" s="495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404"/>
      <c r="AL118" s="404"/>
      <c r="AM118" s="404"/>
      <c r="AN118" s="404"/>
      <c r="AO118" s="404"/>
      <c r="AP118" s="404"/>
      <c r="AQ118" s="404"/>
    </row>
    <row r="119" spans="1:43" s="27" customFormat="1">
      <c r="A119" s="231"/>
      <c r="D119" s="495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  <c r="AK119" s="404"/>
      <c r="AL119" s="404"/>
      <c r="AM119" s="404"/>
      <c r="AN119" s="404"/>
      <c r="AO119" s="404"/>
      <c r="AP119" s="404"/>
      <c r="AQ119" s="404"/>
    </row>
    <row r="120" spans="1:43" s="27" customFormat="1">
      <c r="A120" s="231"/>
      <c r="D120" s="495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  <c r="AA120" s="404"/>
      <c r="AB120" s="404"/>
      <c r="AC120" s="404"/>
      <c r="AD120" s="404"/>
      <c r="AE120" s="404"/>
      <c r="AF120" s="404"/>
      <c r="AG120" s="404"/>
      <c r="AH120" s="404"/>
      <c r="AI120" s="404"/>
      <c r="AJ120" s="404"/>
      <c r="AK120" s="404"/>
      <c r="AL120" s="404"/>
      <c r="AM120" s="404"/>
      <c r="AN120" s="404"/>
      <c r="AO120" s="404"/>
      <c r="AP120" s="404"/>
      <c r="AQ120" s="404"/>
    </row>
    <row r="121" spans="1:43" s="27" customFormat="1">
      <c r="A121" s="231"/>
      <c r="D121" s="495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404"/>
      <c r="AF121" s="404"/>
      <c r="AG121" s="404"/>
      <c r="AH121" s="404"/>
      <c r="AI121" s="404"/>
      <c r="AJ121" s="404"/>
      <c r="AK121" s="404"/>
      <c r="AL121" s="404"/>
      <c r="AM121" s="404"/>
      <c r="AN121" s="404"/>
      <c r="AO121" s="404"/>
      <c r="AP121" s="404"/>
      <c r="AQ121" s="404"/>
    </row>
    <row r="122" spans="1:43" s="27" customFormat="1">
      <c r="A122" s="231"/>
      <c r="D122" s="495"/>
      <c r="E122" s="404"/>
      <c r="F122" s="404"/>
      <c r="G122" s="404"/>
      <c r="H122" s="404"/>
      <c r="I122" s="404"/>
      <c r="J122" s="404"/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  <c r="AK122" s="404"/>
      <c r="AL122" s="404"/>
      <c r="AM122" s="404"/>
      <c r="AN122" s="404"/>
      <c r="AO122" s="404"/>
      <c r="AP122" s="404"/>
      <c r="AQ122" s="404"/>
    </row>
    <row r="123" spans="1:43" s="27" customFormat="1">
      <c r="A123" s="231"/>
      <c r="D123" s="495"/>
      <c r="E123" s="404"/>
      <c r="F123" s="404"/>
      <c r="G123" s="404"/>
      <c r="H123" s="404"/>
      <c r="I123" s="404"/>
      <c r="J123" s="404"/>
      <c r="K123" s="404"/>
      <c r="L123" s="404"/>
      <c r="M123" s="404"/>
      <c r="N123" s="404"/>
      <c r="O123" s="404"/>
      <c r="P123" s="404"/>
      <c r="Q123" s="404"/>
      <c r="R123" s="404"/>
      <c r="S123" s="404"/>
      <c r="T123" s="404"/>
      <c r="U123" s="404"/>
      <c r="V123" s="404"/>
      <c r="W123" s="404"/>
      <c r="X123" s="404"/>
      <c r="Y123" s="404"/>
      <c r="Z123" s="404"/>
      <c r="AA123" s="404"/>
      <c r="AB123" s="404"/>
      <c r="AC123" s="404"/>
      <c r="AD123" s="404"/>
      <c r="AE123" s="404"/>
      <c r="AF123" s="404"/>
      <c r="AG123" s="404"/>
      <c r="AH123" s="404"/>
      <c r="AI123" s="404"/>
      <c r="AJ123" s="404"/>
      <c r="AK123" s="404"/>
      <c r="AL123" s="404"/>
      <c r="AM123" s="404"/>
      <c r="AN123" s="404"/>
      <c r="AO123" s="404"/>
      <c r="AP123" s="404"/>
      <c r="AQ123" s="404"/>
    </row>
    <row r="124" spans="1:43" s="27" customFormat="1">
      <c r="A124" s="231"/>
      <c r="D124" s="495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4"/>
      <c r="S124" s="404"/>
      <c r="T124" s="404"/>
      <c r="U124" s="404"/>
      <c r="V124" s="404"/>
      <c r="W124" s="404"/>
      <c r="X124" s="404"/>
      <c r="Y124" s="404"/>
      <c r="Z124" s="404"/>
      <c r="AA124" s="404"/>
      <c r="AB124" s="404"/>
      <c r="AC124" s="404"/>
      <c r="AD124" s="404"/>
      <c r="AE124" s="404"/>
      <c r="AF124" s="404"/>
      <c r="AG124" s="404"/>
      <c r="AH124" s="404"/>
      <c r="AI124" s="404"/>
      <c r="AJ124" s="404"/>
      <c r="AK124" s="404"/>
      <c r="AL124" s="404"/>
      <c r="AM124" s="404"/>
      <c r="AN124" s="404"/>
      <c r="AO124" s="404"/>
      <c r="AP124" s="404"/>
      <c r="AQ124" s="404"/>
    </row>
    <row r="125" spans="1:43" s="27" customFormat="1">
      <c r="A125" s="231"/>
      <c r="D125" s="495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404"/>
      <c r="AM125" s="404"/>
      <c r="AN125" s="404"/>
      <c r="AO125" s="404"/>
      <c r="AP125" s="404"/>
      <c r="AQ125" s="404"/>
    </row>
    <row r="126" spans="1:43" s="27" customFormat="1">
      <c r="A126" s="231"/>
      <c r="D126" s="495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4"/>
      <c r="AK126" s="404"/>
      <c r="AL126" s="404"/>
      <c r="AM126" s="404"/>
      <c r="AN126" s="404"/>
      <c r="AO126" s="404"/>
      <c r="AP126" s="404"/>
      <c r="AQ126" s="404"/>
    </row>
    <row r="127" spans="1:43" s="27" customFormat="1">
      <c r="A127" s="231"/>
      <c r="D127" s="495"/>
      <c r="E127" s="404"/>
      <c r="F127" s="404"/>
      <c r="G127" s="404"/>
      <c r="H127" s="404"/>
      <c r="I127" s="404"/>
      <c r="J127" s="404"/>
      <c r="K127" s="404"/>
      <c r="L127" s="404"/>
      <c r="M127" s="404"/>
      <c r="N127" s="404"/>
      <c r="O127" s="404"/>
      <c r="P127" s="404"/>
      <c r="Q127" s="404"/>
      <c r="R127" s="404"/>
      <c r="S127" s="404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  <c r="AE127" s="404"/>
      <c r="AF127" s="404"/>
      <c r="AG127" s="404"/>
      <c r="AH127" s="404"/>
      <c r="AI127" s="404"/>
      <c r="AJ127" s="404"/>
      <c r="AK127" s="404"/>
      <c r="AL127" s="404"/>
      <c r="AM127" s="404"/>
      <c r="AN127" s="404"/>
      <c r="AO127" s="404"/>
      <c r="AP127" s="404"/>
      <c r="AQ127" s="404"/>
    </row>
    <row r="128" spans="1:43" s="27" customFormat="1">
      <c r="A128" s="231"/>
      <c r="D128" s="495"/>
      <c r="E128" s="404"/>
      <c r="F128" s="404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  <c r="AE128" s="404"/>
      <c r="AF128" s="404"/>
      <c r="AG128" s="404"/>
      <c r="AH128" s="404"/>
      <c r="AI128" s="404"/>
      <c r="AJ128" s="404"/>
      <c r="AK128" s="404"/>
      <c r="AL128" s="404"/>
      <c r="AM128" s="404"/>
      <c r="AN128" s="404"/>
      <c r="AO128" s="404"/>
      <c r="AP128" s="404"/>
      <c r="AQ128" s="404"/>
    </row>
    <row r="129" spans="1:43" s="27" customFormat="1">
      <c r="A129" s="231"/>
      <c r="D129" s="495"/>
      <c r="E129" s="404"/>
      <c r="F129" s="404"/>
      <c r="G129" s="404"/>
      <c r="H129" s="404"/>
      <c r="I129" s="404"/>
      <c r="J129" s="404"/>
      <c r="K129" s="404"/>
      <c r="L129" s="404"/>
      <c r="M129" s="404"/>
      <c r="N129" s="404"/>
      <c r="O129" s="404"/>
      <c r="P129" s="404"/>
      <c r="Q129" s="404"/>
      <c r="R129" s="404"/>
      <c r="S129" s="404"/>
      <c r="T129" s="404"/>
      <c r="U129" s="404"/>
      <c r="V129" s="404"/>
      <c r="W129" s="404"/>
      <c r="X129" s="404"/>
      <c r="Y129" s="404"/>
      <c r="Z129" s="404"/>
      <c r="AA129" s="404"/>
      <c r="AB129" s="404"/>
      <c r="AC129" s="404"/>
      <c r="AD129" s="404"/>
      <c r="AE129" s="404"/>
      <c r="AF129" s="404"/>
      <c r="AG129" s="404"/>
      <c r="AH129" s="404"/>
      <c r="AI129" s="404"/>
      <c r="AJ129" s="404"/>
      <c r="AK129" s="404"/>
      <c r="AL129" s="404"/>
      <c r="AM129" s="404"/>
      <c r="AN129" s="404"/>
      <c r="AO129" s="404"/>
      <c r="AP129" s="404"/>
      <c r="AQ129" s="404"/>
    </row>
    <row r="130" spans="1:43" s="27" customFormat="1">
      <c r="A130" s="231"/>
      <c r="D130" s="495"/>
      <c r="E130" s="404"/>
      <c r="F130" s="404"/>
      <c r="G130" s="404"/>
      <c r="H130" s="404"/>
      <c r="I130" s="404"/>
      <c r="J130" s="404"/>
      <c r="K130" s="404"/>
      <c r="L130" s="404"/>
      <c r="M130" s="404"/>
      <c r="N130" s="404"/>
      <c r="O130" s="404"/>
      <c r="P130" s="404"/>
      <c r="Q130" s="404"/>
      <c r="R130" s="404"/>
      <c r="S130" s="404"/>
      <c r="T130" s="404"/>
      <c r="U130" s="404"/>
      <c r="V130" s="404"/>
      <c r="W130" s="404"/>
      <c r="X130" s="404"/>
      <c r="Y130" s="404"/>
      <c r="Z130" s="404"/>
      <c r="AA130" s="404"/>
      <c r="AB130" s="404"/>
      <c r="AC130" s="404"/>
      <c r="AD130" s="404"/>
      <c r="AE130" s="404"/>
      <c r="AF130" s="404"/>
      <c r="AG130" s="404"/>
      <c r="AH130" s="404"/>
      <c r="AI130" s="404"/>
      <c r="AJ130" s="404"/>
      <c r="AK130" s="404"/>
      <c r="AL130" s="404"/>
      <c r="AM130" s="404"/>
      <c r="AN130" s="404"/>
      <c r="AO130" s="404"/>
      <c r="AP130" s="404"/>
      <c r="AQ130" s="404"/>
    </row>
    <row r="131" spans="1:43" s="27" customFormat="1">
      <c r="A131" s="231"/>
      <c r="D131" s="495"/>
      <c r="E131" s="404"/>
      <c r="F131" s="404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4"/>
      <c r="AG131" s="404"/>
      <c r="AH131" s="404"/>
      <c r="AI131" s="404"/>
      <c r="AJ131" s="404"/>
      <c r="AK131" s="404"/>
      <c r="AL131" s="404"/>
      <c r="AM131" s="404"/>
      <c r="AN131" s="404"/>
      <c r="AO131" s="404"/>
      <c r="AP131" s="404"/>
      <c r="AQ131" s="404"/>
    </row>
    <row r="132" spans="1:43" s="27" customFormat="1">
      <c r="A132" s="231"/>
      <c r="D132" s="495"/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4"/>
      <c r="AC132" s="404"/>
      <c r="AD132" s="404"/>
      <c r="AE132" s="404"/>
      <c r="AF132" s="404"/>
      <c r="AG132" s="404"/>
      <c r="AH132" s="404"/>
      <c r="AI132" s="404"/>
      <c r="AJ132" s="404"/>
      <c r="AK132" s="404"/>
      <c r="AL132" s="404"/>
      <c r="AM132" s="404"/>
      <c r="AN132" s="404"/>
      <c r="AO132" s="404"/>
      <c r="AP132" s="404"/>
      <c r="AQ132" s="404"/>
    </row>
    <row r="133" spans="1:43" s="27" customFormat="1">
      <c r="A133" s="231"/>
      <c r="D133" s="495"/>
      <c r="E133" s="404"/>
      <c r="F133" s="404"/>
      <c r="G133" s="404"/>
      <c r="H133" s="404"/>
      <c r="I133" s="404"/>
      <c r="J133" s="404"/>
      <c r="K133" s="404"/>
      <c r="L133" s="404"/>
      <c r="M133" s="404"/>
      <c r="N133" s="404"/>
      <c r="O133" s="404"/>
      <c r="P133" s="404"/>
      <c r="Q133" s="404"/>
      <c r="R133" s="404"/>
      <c r="S133" s="404"/>
      <c r="T133" s="404"/>
      <c r="U133" s="404"/>
      <c r="V133" s="404"/>
      <c r="W133" s="404"/>
      <c r="X133" s="404"/>
      <c r="Y133" s="404"/>
      <c r="Z133" s="404"/>
      <c r="AA133" s="404"/>
      <c r="AB133" s="404"/>
      <c r="AC133" s="404"/>
      <c r="AD133" s="404"/>
      <c r="AE133" s="404"/>
      <c r="AF133" s="404"/>
      <c r="AG133" s="404"/>
      <c r="AH133" s="404"/>
      <c r="AI133" s="404"/>
      <c r="AJ133" s="404"/>
      <c r="AK133" s="404"/>
      <c r="AL133" s="404"/>
      <c r="AM133" s="404"/>
      <c r="AN133" s="404"/>
      <c r="AO133" s="404"/>
      <c r="AP133" s="404"/>
      <c r="AQ133" s="404"/>
    </row>
    <row r="134" spans="1:43" s="27" customFormat="1">
      <c r="A134" s="231"/>
      <c r="D134" s="495"/>
      <c r="E134" s="404"/>
      <c r="F134" s="404"/>
      <c r="G134" s="404"/>
      <c r="H134" s="404"/>
      <c r="I134" s="404"/>
      <c r="J134" s="404"/>
      <c r="K134" s="404"/>
      <c r="L134" s="404"/>
      <c r="M134" s="404"/>
      <c r="N134" s="404"/>
      <c r="O134" s="404"/>
      <c r="P134" s="404"/>
      <c r="Q134" s="404"/>
      <c r="R134" s="404"/>
      <c r="S134" s="404"/>
      <c r="T134" s="404"/>
      <c r="U134" s="404"/>
      <c r="V134" s="404"/>
      <c r="W134" s="404"/>
      <c r="X134" s="404"/>
      <c r="Y134" s="404"/>
      <c r="Z134" s="404"/>
      <c r="AA134" s="404"/>
      <c r="AB134" s="404"/>
      <c r="AC134" s="404"/>
      <c r="AD134" s="404"/>
      <c r="AE134" s="404"/>
      <c r="AF134" s="404"/>
      <c r="AG134" s="404"/>
      <c r="AH134" s="404"/>
      <c r="AI134" s="404"/>
      <c r="AJ134" s="404"/>
      <c r="AK134" s="404"/>
      <c r="AL134" s="404"/>
      <c r="AM134" s="404"/>
      <c r="AN134" s="404"/>
      <c r="AO134" s="404"/>
      <c r="AP134" s="404"/>
      <c r="AQ134" s="404"/>
    </row>
    <row r="135" spans="1:43" s="27" customFormat="1">
      <c r="A135" s="231"/>
      <c r="D135" s="495"/>
      <c r="E135" s="404"/>
      <c r="F135" s="404"/>
      <c r="G135" s="404"/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R135" s="404"/>
      <c r="S135" s="404"/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4"/>
      <c r="AD135" s="404"/>
      <c r="AE135" s="404"/>
      <c r="AF135" s="404"/>
      <c r="AG135" s="404"/>
      <c r="AH135" s="404"/>
      <c r="AI135" s="404"/>
      <c r="AJ135" s="404"/>
      <c r="AK135" s="404"/>
      <c r="AL135" s="404"/>
      <c r="AM135" s="404"/>
      <c r="AN135" s="404"/>
      <c r="AO135" s="404"/>
      <c r="AP135" s="404"/>
      <c r="AQ135" s="404"/>
    </row>
    <row r="136" spans="1:43" s="27" customFormat="1">
      <c r="A136" s="231"/>
      <c r="D136" s="495"/>
      <c r="E136" s="404"/>
      <c r="F136" s="404"/>
      <c r="G136" s="404"/>
      <c r="H136" s="404"/>
      <c r="I136" s="404"/>
      <c r="J136" s="404"/>
      <c r="K136" s="404"/>
      <c r="L136" s="404"/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  <c r="AA136" s="404"/>
      <c r="AB136" s="404"/>
      <c r="AC136" s="404"/>
      <c r="AD136" s="404"/>
      <c r="AE136" s="404"/>
      <c r="AF136" s="404"/>
      <c r="AG136" s="404"/>
      <c r="AH136" s="404"/>
      <c r="AI136" s="404"/>
      <c r="AJ136" s="404"/>
      <c r="AK136" s="404"/>
      <c r="AL136" s="404"/>
      <c r="AM136" s="404"/>
      <c r="AN136" s="404"/>
      <c r="AO136" s="404"/>
      <c r="AP136" s="404"/>
      <c r="AQ136" s="404"/>
    </row>
    <row r="137" spans="1:43" s="27" customFormat="1">
      <c r="A137" s="231"/>
      <c r="D137" s="495"/>
      <c r="E137" s="404"/>
      <c r="F137" s="404"/>
      <c r="G137" s="404"/>
      <c r="H137" s="404"/>
      <c r="I137" s="404"/>
      <c r="J137" s="404"/>
      <c r="K137" s="404"/>
      <c r="L137" s="404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  <c r="AA137" s="404"/>
      <c r="AB137" s="404"/>
      <c r="AC137" s="404"/>
      <c r="AD137" s="404"/>
      <c r="AE137" s="404"/>
      <c r="AF137" s="404"/>
      <c r="AG137" s="404"/>
      <c r="AH137" s="404"/>
      <c r="AI137" s="404"/>
      <c r="AJ137" s="404"/>
      <c r="AK137" s="404"/>
      <c r="AL137" s="404"/>
      <c r="AM137" s="404"/>
      <c r="AN137" s="404"/>
      <c r="AO137" s="404"/>
      <c r="AP137" s="404"/>
      <c r="AQ137" s="404"/>
    </row>
    <row r="138" spans="1:43" s="27" customFormat="1">
      <c r="A138" s="231"/>
      <c r="D138" s="495"/>
      <c r="E138" s="404"/>
      <c r="F138" s="404"/>
      <c r="G138" s="404"/>
      <c r="H138" s="404"/>
      <c r="I138" s="404"/>
      <c r="J138" s="404"/>
      <c r="K138" s="404"/>
      <c r="L138" s="404"/>
      <c r="M138" s="404"/>
      <c r="N138" s="404"/>
      <c r="O138" s="404"/>
      <c r="P138" s="404"/>
      <c r="Q138" s="404"/>
      <c r="R138" s="404"/>
      <c r="S138" s="404"/>
      <c r="T138" s="404"/>
      <c r="U138" s="404"/>
      <c r="V138" s="404"/>
      <c r="W138" s="404"/>
      <c r="X138" s="404"/>
      <c r="Y138" s="404"/>
      <c r="Z138" s="404"/>
      <c r="AA138" s="404"/>
      <c r="AB138" s="404"/>
      <c r="AC138" s="404"/>
      <c r="AD138" s="404"/>
      <c r="AE138" s="404"/>
      <c r="AF138" s="404"/>
      <c r="AG138" s="404"/>
      <c r="AH138" s="404"/>
      <c r="AI138" s="404"/>
      <c r="AJ138" s="404"/>
      <c r="AK138" s="404"/>
      <c r="AL138" s="404"/>
      <c r="AM138" s="404"/>
      <c r="AN138" s="404"/>
      <c r="AO138" s="404"/>
      <c r="AP138" s="404"/>
      <c r="AQ138" s="404"/>
    </row>
    <row r="139" spans="1:43" s="27" customFormat="1">
      <c r="A139" s="231"/>
      <c r="D139" s="495"/>
      <c r="E139" s="404"/>
      <c r="F139" s="404"/>
      <c r="G139" s="404"/>
      <c r="H139" s="404"/>
      <c r="I139" s="404"/>
      <c r="J139" s="404"/>
      <c r="K139" s="404"/>
      <c r="L139" s="404"/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  <c r="AA139" s="404"/>
      <c r="AB139" s="404"/>
      <c r="AC139" s="404"/>
      <c r="AD139" s="404"/>
      <c r="AE139" s="404"/>
      <c r="AF139" s="404"/>
      <c r="AG139" s="404"/>
      <c r="AH139" s="404"/>
      <c r="AI139" s="404"/>
      <c r="AJ139" s="404"/>
      <c r="AK139" s="404"/>
      <c r="AL139" s="404"/>
      <c r="AM139" s="404"/>
      <c r="AN139" s="404"/>
      <c r="AO139" s="404"/>
      <c r="AP139" s="404"/>
      <c r="AQ139" s="404"/>
    </row>
    <row r="140" spans="1:43" s="27" customFormat="1">
      <c r="A140" s="231"/>
      <c r="D140" s="495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4"/>
      <c r="AM140" s="404"/>
      <c r="AN140" s="404"/>
      <c r="AO140" s="404"/>
      <c r="AP140" s="404"/>
      <c r="AQ140" s="404"/>
    </row>
    <row r="141" spans="1:43" s="27" customFormat="1">
      <c r="A141" s="231"/>
      <c r="D141" s="495"/>
      <c r="E141" s="404"/>
      <c r="F141" s="404"/>
      <c r="G141" s="404"/>
      <c r="H141" s="404"/>
      <c r="I141" s="404"/>
      <c r="J141" s="404"/>
      <c r="K141" s="404"/>
      <c r="L141" s="404"/>
      <c r="M141" s="404"/>
      <c r="N141" s="404"/>
      <c r="O141" s="404"/>
      <c r="P141" s="404"/>
      <c r="Q141" s="404"/>
      <c r="R141" s="404"/>
      <c r="S141" s="404"/>
      <c r="T141" s="404"/>
      <c r="U141" s="404"/>
      <c r="V141" s="404"/>
      <c r="W141" s="404"/>
      <c r="X141" s="404"/>
      <c r="Y141" s="404"/>
      <c r="Z141" s="404"/>
      <c r="AA141" s="404"/>
      <c r="AB141" s="404"/>
      <c r="AC141" s="404"/>
      <c r="AD141" s="404"/>
      <c r="AE141" s="404"/>
      <c r="AF141" s="404"/>
      <c r="AG141" s="404"/>
      <c r="AH141" s="404"/>
      <c r="AI141" s="404"/>
      <c r="AJ141" s="404"/>
      <c r="AK141" s="404"/>
      <c r="AL141" s="404"/>
      <c r="AM141" s="404"/>
      <c r="AN141" s="404"/>
      <c r="AO141" s="404"/>
      <c r="AP141" s="404"/>
      <c r="AQ141" s="404"/>
    </row>
    <row r="142" spans="1:43" s="27" customFormat="1">
      <c r="A142" s="231"/>
      <c r="D142" s="495"/>
      <c r="E142" s="404"/>
      <c r="F142" s="404"/>
      <c r="G142" s="404"/>
      <c r="H142" s="404"/>
      <c r="I142" s="404"/>
      <c r="J142" s="404"/>
      <c r="K142" s="404"/>
      <c r="L142" s="404"/>
      <c r="M142" s="404"/>
      <c r="N142" s="404"/>
      <c r="O142" s="404"/>
      <c r="P142" s="404"/>
      <c r="Q142" s="404"/>
      <c r="R142" s="404"/>
      <c r="S142" s="404"/>
      <c r="T142" s="404"/>
      <c r="U142" s="404"/>
      <c r="V142" s="404"/>
      <c r="W142" s="404"/>
      <c r="X142" s="404"/>
      <c r="Y142" s="404"/>
      <c r="Z142" s="404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  <c r="AK142" s="404"/>
      <c r="AL142" s="404"/>
      <c r="AM142" s="404"/>
      <c r="AN142" s="404"/>
      <c r="AO142" s="404"/>
      <c r="AP142" s="404"/>
      <c r="AQ142" s="404"/>
    </row>
    <row r="143" spans="1:43" s="27" customFormat="1">
      <c r="A143" s="231"/>
      <c r="D143" s="495"/>
      <c r="E143" s="404"/>
      <c r="F143" s="404"/>
      <c r="G143" s="404"/>
      <c r="H143" s="404"/>
      <c r="I143" s="404"/>
      <c r="J143" s="404"/>
      <c r="K143" s="404"/>
      <c r="L143" s="404"/>
      <c r="M143" s="404"/>
      <c r="N143" s="404"/>
      <c r="O143" s="404"/>
      <c r="P143" s="404"/>
      <c r="Q143" s="404"/>
      <c r="R143" s="404"/>
      <c r="S143" s="404"/>
      <c r="T143" s="404"/>
      <c r="U143" s="404"/>
      <c r="V143" s="404"/>
      <c r="W143" s="404"/>
      <c r="X143" s="404"/>
      <c r="Y143" s="404"/>
      <c r="Z143" s="404"/>
      <c r="AA143" s="404"/>
      <c r="AB143" s="404"/>
      <c r="AC143" s="404"/>
      <c r="AD143" s="404"/>
      <c r="AE143" s="404"/>
      <c r="AF143" s="404"/>
      <c r="AG143" s="404"/>
      <c r="AH143" s="404"/>
      <c r="AI143" s="404"/>
      <c r="AJ143" s="404"/>
      <c r="AK143" s="404"/>
      <c r="AL143" s="404"/>
      <c r="AM143" s="404"/>
      <c r="AN143" s="404"/>
      <c r="AO143" s="404"/>
      <c r="AP143" s="404"/>
      <c r="AQ143" s="404"/>
    </row>
    <row r="144" spans="1:43" s="27" customFormat="1">
      <c r="A144" s="231"/>
      <c r="D144" s="495"/>
      <c r="E144" s="404"/>
      <c r="F144" s="404"/>
      <c r="G144" s="404"/>
      <c r="H144" s="404"/>
      <c r="I144" s="404"/>
      <c r="J144" s="404"/>
      <c r="K144" s="404"/>
      <c r="L144" s="404"/>
      <c r="M144" s="404"/>
      <c r="N144" s="404"/>
      <c r="O144" s="404"/>
      <c r="P144" s="404"/>
      <c r="Q144" s="404"/>
      <c r="R144" s="404"/>
      <c r="S144" s="404"/>
      <c r="T144" s="404"/>
      <c r="U144" s="404"/>
      <c r="V144" s="404"/>
      <c r="W144" s="404"/>
      <c r="X144" s="404"/>
      <c r="Y144" s="404"/>
      <c r="Z144" s="404"/>
      <c r="AA144" s="404"/>
      <c r="AB144" s="404"/>
      <c r="AC144" s="404"/>
      <c r="AD144" s="404"/>
      <c r="AE144" s="404"/>
      <c r="AF144" s="404"/>
      <c r="AG144" s="404"/>
      <c r="AH144" s="404"/>
      <c r="AI144" s="404"/>
      <c r="AJ144" s="404"/>
      <c r="AK144" s="404"/>
      <c r="AL144" s="404"/>
      <c r="AM144" s="404"/>
      <c r="AN144" s="404"/>
      <c r="AO144" s="404"/>
      <c r="AP144" s="404"/>
      <c r="AQ144" s="404"/>
    </row>
    <row r="145" spans="1:43" s="27" customFormat="1">
      <c r="A145" s="231"/>
      <c r="D145" s="495"/>
      <c r="E145" s="404"/>
      <c r="F145" s="404"/>
      <c r="G145" s="404"/>
      <c r="H145" s="404"/>
      <c r="I145" s="404"/>
      <c r="J145" s="404"/>
      <c r="K145" s="404"/>
      <c r="L145" s="404"/>
      <c r="M145" s="404"/>
      <c r="N145" s="404"/>
      <c r="O145" s="404"/>
      <c r="P145" s="404"/>
      <c r="Q145" s="404"/>
      <c r="R145" s="404"/>
      <c r="S145" s="404"/>
      <c r="T145" s="404"/>
      <c r="U145" s="404"/>
      <c r="V145" s="404"/>
      <c r="W145" s="404"/>
      <c r="X145" s="404"/>
      <c r="Y145" s="404"/>
      <c r="Z145" s="404"/>
      <c r="AA145" s="404"/>
      <c r="AB145" s="404"/>
      <c r="AC145" s="404"/>
      <c r="AD145" s="404"/>
      <c r="AE145" s="404"/>
      <c r="AF145" s="404"/>
      <c r="AG145" s="404"/>
      <c r="AH145" s="404"/>
      <c r="AI145" s="404"/>
      <c r="AJ145" s="404"/>
      <c r="AK145" s="404"/>
      <c r="AL145" s="404"/>
      <c r="AM145" s="404"/>
      <c r="AN145" s="404"/>
      <c r="AO145" s="404"/>
      <c r="AP145" s="404"/>
      <c r="AQ145" s="404"/>
    </row>
    <row r="146" spans="1:43" s="27" customFormat="1">
      <c r="A146" s="231"/>
      <c r="D146" s="495"/>
      <c r="E146" s="404"/>
      <c r="F146" s="404"/>
      <c r="G146" s="404"/>
      <c r="H146" s="404"/>
      <c r="I146" s="404"/>
      <c r="J146" s="404"/>
      <c r="K146" s="404"/>
      <c r="L146" s="404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  <c r="AA146" s="404"/>
      <c r="AB146" s="404"/>
      <c r="AC146" s="404"/>
      <c r="AD146" s="404"/>
      <c r="AE146" s="404"/>
      <c r="AF146" s="404"/>
      <c r="AG146" s="404"/>
      <c r="AH146" s="404"/>
      <c r="AI146" s="404"/>
      <c r="AJ146" s="404"/>
      <c r="AK146" s="404"/>
      <c r="AL146" s="404"/>
      <c r="AM146" s="404"/>
      <c r="AN146" s="404"/>
      <c r="AO146" s="404"/>
      <c r="AP146" s="404"/>
      <c r="AQ146" s="404"/>
    </row>
    <row r="147" spans="1:43" s="27" customFormat="1">
      <c r="A147" s="231"/>
      <c r="D147" s="495"/>
      <c r="E147" s="404"/>
      <c r="F147" s="404"/>
      <c r="G147" s="404"/>
      <c r="H147" s="404"/>
      <c r="I147" s="404"/>
      <c r="J147" s="404"/>
      <c r="K147" s="404"/>
      <c r="L147" s="404"/>
      <c r="M147" s="404"/>
      <c r="N147" s="404"/>
      <c r="O147" s="404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404"/>
      <c r="AA147" s="404"/>
      <c r="AB147" s="404"/>
      <c r="AC147" s="404"/>
      <c r="AD147" s="404"/>
      <c r="AE147" s="404"/>
      <c r="AF147" s="404"/>
      <c r="AG147" s="404"/>
      <c r="AH147" s="404"/>
      <c r="AI147" s="404"/>
      <c r="AJ147" s="404"/>
      <c r="AK147" s="404"/>
      <c r="AL147" s="404"/>
      <c r="AM147" s="404"/>
      <c r="AN147" s="404"/>
      <c r="AO147" s="404"/>
      <c r="AP147" s="404"/>
      <c r="AQ147" s="404"/>
    </row>
    <row r="148" spans="1:43" s="27" customFormat="1">
      <c r="A148" s="231"/>
      <c r="D148" s="495"/>
      <c r="E148" s="404"/>
      <c r="F148" s="404"/>
      <c r="G148" s="404"/>
      <c r="H148" s="404"/>
      <c r="I148" s="404"/>
      <c r="J148" s="404"/>
      <c r="K148" s="404"/>
      <c r="L148" s="404"/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  <c r="AA148" s="404"/>
      <c r="AB148" s="404"/>
      <c r="AC148" s="404"/>
      <c r="AD148" s="404"/>
      <c r="AE148" s="404"/>
      <c r="AF148" s="404"/>
      <c r="AG148" s="404"/>
      <c r="AH148" s="404"/>
      <c r="AI148" s="404"/>
      <c r="AJ148" s="404"/>
      <c r="AK148" s="404"/>
      <c r="AL148" s="404"/>
      <c r="AM148" s="404"/>
      <c r="AN148" s="404"/>
      <c r="AO148" s="404"/>
      <c r="AP148" s="404"/>
      <c r="AQ148" s="404"/>
    </row>
    <row r="149" spans="1:43" s="27" customFormat="1">
      <c r="A149" s="231"/>
      <c r="D149" s="495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4"/>
      <c r="V149" s="404"/>
      <c r="W149" s="404"/>
      <c r="X149" s="404"/>
      <c r="Y149" s="404"/>
      <c r="Z149" s="404"/>
      <c r="AA149" s="404"/>
      <c r="AB149" s="404"/>
      <c r="AC149" s="404"/>
      <c r="AD149" s="404"/>
      <c r="AE149" s="404"/>
      <c r="AF149" s="404"/>
      <c r="AG149" s="404"/>
      <c r="AH149" s="404"/>
      <c r="AI149" s="404"/>
      <c r="AJ149" s="404"/>
      <c r="AK149" s="404"/>
      <c r="AL149" s="404"/>
      <c r="AM149" s="404"/>
      <c r="AN149" s="404"/>
      <c r="AO149" s="404"/>
      <c r="AP149" s="404"/>
      <c r="AQ149" s="404"/>
    </row>
    <row r="150" spans="1:43" s="27" customFormat="1">
      <c r="A150" s="231"/>
      <c r="D150" s="495"/>
      <c r="E150" s="404"/>
      <c r="F150" s="404"/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  <c r="Q150" s="404"/>
      <c r="R150" s="404"/>
      <c r="S150" s="404"/>
      <c r="T150" s="404"/>
      <c r="U150" s="404"/>
      <c r="V150" s="404"/>
      <c r="W150" s="404"/>
      <c r="X150" s="404"/>
      <c r="Y150" s="404"/>
      <c r="Z150" s="404"/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  <c r="AK150" s="404"/>
      <c r="AL150" s="404"/>
      <c r="AM150" s="404"/>
      <c r="AN150" s="404"/>
      <c r="AO150" s="404"/>
      <c r="AP150" s="404"/>
      <c r="AQ150" s="404"/>
    </row>
    <row r="151" spans="1:43" s="27" customFormat="1">
      <c r="A151" s="231"/>
      <c r="D151" s="495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04"/>
      <c r="W151" s="404"/>
      <c r="X151" s="404"/>
      <c r="Y151" s="404"/>
      <c r="Z151" s="404"/>
      <c r="AA151" s="404"/>
      <c r="AB151" s="404"/>
      <c r="AC151" s="404"/>
      <c r="AD151" s="404"/>
      <c r="AE151" s="404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404"/>
      <c r="AQ151" s="404"/>
    </row>
    <row r="152" spans="1:43" s="27" customFormat="1">
      <c r="A152" s="231"/>
      <c r="D152" s="495"/>
      <c r="E152" s="404"/>
      <c r="F152" s="404"/>
      <c r="G152" s="404"/>
      <c r="H152" s="404"/>
      <c r="I152" s="404"/>
      <c r="J152" s="404"/>
      <c r="K152" s="404"/>
      <c r="L152" s="404"/>
      <c r="M152" s="404"/>
      <c r="N152" s="404"/>
      <c r="O152" s="404"/>
      <c r="P152" s="404"/>
      <c r="Q152" s="404"/>
      <c r="R152" s="404"/>
      <c r="S152" s="404"/>
      <c r="T152" s="404"/>
      <c r="U152" s="404"/>
      <c r="V152" s="404"/>
      <c r="W152" s="404"/>
      <c r="X152" s="404"/>
      <c r="Y152" s="404"/>
      <c r="Z152" s="404"/>
      <c r="AA152" s="404"/>
      <c r="AB152" s="404"/>
      <c r="AC152" s="404"/>
      <c r="AD152" s="404"/>
      <c r="AE152" s="404"/>
      <c r="AF152" s="404"/>
      <c r="AG152" s="404"/>
      <c r="AH152" s="404"/>
      <c r="AI152" s="404"/>
      <c r="AJ152" s="404"/>
      <c r="AK152" s="404"/>
      <c r="AL152" s="404"/>
      <c r="AM152" s="404"/>
      <c r="AN152" s="404"/>
      <c r="AO152" s="404"/>
      <c r="AP152" s="404"/>
      <c r="AQ152" s="404"/>
    </row>
    <row r="153" spans="1:43" s="27" customFormat="1">
      <c r="A153" s="231"/>
      <c r="D153" s="495"/>
      <c r="E153" s="404"/>
      <c r="F153" s="404"/>
      <c r="G153" s="404"/>
      <c r="H153" s="404"/>
      <c r="I153" s="404"/>
      <c r="J153" s="404"/>
      <c r="K153" s="404"/>
      <c r="L153" s="404"/>
      <c r="M153" s="404"/>
      <c r="N153" s="404"/>
      <c r="O153" s="404"/>
      <c r="P153" s="404"/>
      <c r="Q153" s="404"/>
      <c r="R153" s="404"/>
      <c r="S153" s="404"/>
      <c r="T153" s="404"/>
      <c r="U153" s="404"/>
      <c r="V153" s="404"/>
      <c r="W153" s="404"/>
      <c r="X153" s="404"/>
      <c r="Y153" s="404"/>
      <c r="Z153" s="404"/>
      <c r="AA153" s="404"/>
      <c r="AB153" s="404"/>
      <c r="AC153" s="404"/>
      <c r="AD153" s="404"/>
      <c r="AE153" s="404"/>
      <c r="AF153" s="404"/>
      <c r="AG153" s="404"/>
      <c r="AH153" s="404"/>
      <c r="AI153" s="404"/>
      <c r="AJ153" s="404"/>
      <c r="AK153" s="404"/>
      <c r="AL153" s="404"/>
      <c r="AM153" s="404"/>
      <c r="AN153" s="404"/>
      <c r="AO153" s="404"/>
      <c r="AP153" s="404"/>
      <c r="AQ153" s="404"/>
    </row>
    <row r="154" spans="1:43" s="27" customFormat="1">
      <c r="A154" s="231"/>
      <c r="D154" s="495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404"/>
      <c r="Q154" s="404"/>
      <c r="R154" s="404"/>
      <c r="S154" s="404"/>
      <c r="T154" s="404"/>
      <c r="U154" s="404"/>
      <c r="V154" s="404"/>
      <c r="W154" s="404"/>
      <c r="X154" s="404"/>
      <c r="Y154" s="404"/>
      <c r="Z154" s="404"/>
      <c r="AA154" s="404"/>
      <c r="AB154" s="404"/>
      <c r="AC154" s="404"/>
      <c r="AD154" s="404"/>
      <c r="AE154" s="404"/>
      <c r="AF154" s="404"/>
      <c r="AG154" s="404"/>
      <c r="AH154" s="404"/>
      <c r="AI154" s="404"/>
      <c r="AJ154" s="404"/>
      <c r="AK154" s="404"/>
      <c r="AL154" s="404"/>
      <c r="AM154" s="404"/>
      <c r="AN154" s="404"/>
      <c r="AO154" s="404"/>
      <c r="AP154" s="404"/>
      <c r="AQ154" s="404"/>
    </row>
    <row r="155" spans="1:43" s="27" customFormat="1">
      <c r="A155" s="231"/>
      <c r="D155" s="495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404"/>
      <c r="AF155" s="404"/>
      <c r="AG155" s="404"/>
      <c r="AH155" s="404"/>
      <c r="AI155" s="404"/>
      <c r="AJ155" s="404"/>
      <c r="AK155" s="404"/>
      <c r="AL155" s="404"/>
      <c r="AM155" s="404"/>
      <c r="AN155" s="404"/>
      <c r="AO155" s="404"/>
      <c r="AP155" s="404"/>
      <c r="AQ155" s="404"/>
    </row>
    <row r="156" spans="1:43" s="27" customFormat="1">
      <c r="A156" s="231"/>
      <c r="D156" s="495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04"/>
      <c r="Z156" s="404"/>
      <c r="AA156" s="404"/>
      <c r="AB156" s="404"/>
      <c r="AC156" s="404"/>
      <c r="AD156" s="404"/>
      <c r="AE156" s="404"/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404"/>
      <c r="AQ156" s="404"/>
    </row>
    <row r="157" spans="1:43" s="27" customFormat="1">
      <c r="A157" s="231"/>
      <c r="D157" s="495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404"/>
      <c r="AF157" s="404"/>
      <c r="AG157" s="404"/>
      <c r="AH157" s="404"/>
      <c r="AI157" s="404"/>
      <c r="AJ157" s="404"/>
      <c r="AK157" s="404"/>
      <c r="AL157" s="404"/>
      <c r="AM157" s="404"/>
      <c r="AN157" s="404"/>
      <c r="AO157" s="404"/>
      <c r="AP157" s="404"/>
      <c r="AQ157" s="404"/>
    </row>
    <row r="158" spans="1:43" s="27" customFormat="1">
      <c r="A158" s="231"/>
      <c r="D158" s="495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04"/>
      <c r="Z158" s="404"/>
      <c r="AA158" s="404"/>
      <c r="AB158" s="404"/>
      <c r="AC158" s="404"/>
      <c r="AD158" s="404"/>
      <c r="AE158" s="404"/>
      <c r="AF158" s="404"/>
      <c r="AG158" s="404"/>
      <c r="AH158" s="404"/>
      <c r="AI158" s="404"/>
      <c r="AJ158" s="404"/>
      <c r="AK158" s="404"/>
      <c r="AL158" s="404"/>
      <c r="AM158" s="404"/>
      <c r="AN158" s="404"/>
      <c r="AO158" s="404"/>
      <c r="AP158" s="404"/>
      <c r="AQ158" s="404"/>
    </row>
    <row r="159" spans="1:43" s="27" customFormat="1">
      <c r="A159" s="231"/>
      <c r="D159" s="495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04"/>
      <c r="Z159" s="404"/>
      <c r="AA159" s="404"/>
      <c r="AB159" s="404"/>
      <c r="AC159" s="404"/>
      <c r="AD159" s="404"/>
      <c r="AE159" s="404"/>
      <c r="AF159" s="404"/>
      <c r="AG159" s="404"/>
      <c r="AH159" s="404"/>
      <c r="AI159" s="404"/>
      <c r="AJ159" s="404"/>
      <c r="AK159" s="404"/>
      <c r="AL159" s="404"/>
      <c r="AM159" s="404"/>
      <c r="AN159" s="404"/>
      <c r="AO159" s="404"/>
      <c r="AP159" s="404"/>
      <c r="AQ159" s="404"/>
    </row>
    <row r="160" spans="1:43" s="27" customFormat="1">
      <c r="A160" s="231"/>
      <c r="D160" s="495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  <c r="AA160" s="404"/>
      <c r="AB160" s="404"/>
      <c r="AC160" s="404"/>
      <c r="AD160" s="404"/>
      <c r="AE160" s="404"/>
      <c r="AF160" s="404"/>
      <c r="AG160" s="404"/>
      <c r="AH160" s="404"/>
      <c r="AI160" s="404"/>
      <c r="AJ160" s="404"/>
      <c r="AK160" s="404"/>
      <c r="AL160" s="404"/>
      <c r="AM160" s="404"/>
      <c r="AN160" s="404"/>
      <c r="AO160" s="404"/>
      <c r="AP160" s="404"/>
      <c r="AQ160" s="404"/>
    </row>
    <row r="161" spans="1:43" s="27" customFormat="1">
      <c r="A161" s="231"/>
      <c r="D161" s="495"/>
      <c r="E161" s="404"/>
      <c r="F161" s="404"/>
      <c r="G161" s="404"/>
      <c r="H161" s="404"/>
      <c r="I161" s="404"/>
      <c r="J161" s="404"/>
      <c r="K161" s="404"/>
      <c r="L161" s="404"/>
      <c r="M161" s="404"/>
      <c r="N161" s="404"/>
      <c r="O161" s="404"/>
      <c r="P161" s="404"/>
      <c r="Q161" s="404"/>
      <c r="R161" s="404"/>
      <c r="S161" s="404"/>
      <c r="T161" s="404"/>
      <c r="U161" s="404"/>
      <c r="V161" s="404"/>
      <c r="W161" s="404"/>
      <c r="X161" s="404"/>
      <c r="Y161" s="404"/>
      <c r="Z161" s="404"/>
      <c r="AA161" s="404"/>
      <c r="AB161" s="404"/>
      <c r="AC161" s="404"/>
      <c r="AD161" s="404"/>
      <c r="AE161" s="404"/>
      <c r="AF161" s="404"/>
      <c r="AG161" s="404"/>
      <c r="AH161" s="404"/>
      <c r="AI161" s="404"/>
      <c r="AJ161" s="404"/>
      <c r="AK161" s="404"/>
      <c r="AL161" s="404"/>
      <c r="AM161" s="404"/>
      <c r="AN161" s="404"/>
      <c r="AO161" s="404"/>
      <c r="AP161" s="404"/>
      <c r="AQ161" s="404"/>
    </row>
    <row r="162" spans="1:43" s="27" customFormat="1">
      <c r="A162" s="231"/>
      <c r="D162" s="495"/>
      <c r="E162" s="404"/>
      <c r="F162" s="404"/>
      <c r="G162" s="404"/>
      <c r="H162" s="404"/>
      <c r="I162" s="404"/>
      <c r="J162" s="404"/>
      <c r="K162" s="404"/>
      <c r="L162" s="404"/>
      <c r="M162" s="404"/>
      <c r="N162" s="404"/>
      <c r="O162" s="404"/>
      <c r="P162" s="404"/>
      <c r="Q162" s="404"/>
      <c r="R162" s="404"/>
      <c r="S162" s="404"/>
      <c r="T162" s="404"/>
      <c r="U162" s="404"/>
      <c r="V162" s="404"/>
      <c r="W162" s="404"/>
      <c r="X162" s="404"/>
      <c r="Y162" s="404"/>
      <c r="Z162" s="404"/>
      <c r="AA162" s="404"/>
      <c r="AB162" s="404"/>
      <c r="AC162" s="404"/>
      <c r="AD162" s="404"/>
      <c r="AE162" s="404"/>
      <c r="AF162" s="404"/>
      <c r="AG162" s="404"/>
      <c r="AH162" s="404"/>
      <c r="AI162" s="404"/>
      <c r="AJ162" s="404"/>
      <c r="AK162" s="404"/>
      <c r="AL162" s="404"/>
      <c r="AM162" s="404"/>
      <c r="AN162" s="404"/>
      <c r="AO162" s="404"/>
      <c r="AP162" s="404"/>
      <c r="AQ162" s="404"/>
    </row>
    <row r="163" spans="1:43" s="27" customFormat="1">
      <c r="A163" s="231"/>
      <c r="D163" s="495"/>
      <c r="E163" s="404"/>
      <c r="F163" s="404"/>
      <c r="G163" s="404"/>
      <c r="H163" s="404"/>
      <c r="I163" s="404"/>
      <c r="J163" s="404"/>
      <c r="K163" s="404"/>
      <c r="L163" s="404"/>
      <c r="M163" s="404"/>
      <c r="N163" s="404"/>
      <c r="O163" s="404"/>
      <c r="P163" s="404"/>
      <c r="Q163" s="404"/>
      <c r="R163" s="404"/>
      <c r="S163" s="404"/>
      <c r="T163" s="404"/>
      <c r="U163" s="404"/>
      <c r="V163" s="404"/>
      <c r="W163" s="404"/>
      <c r="X163" s="404"/>
      <c r="Y163" s="404"/>
      <c r="Z163" s="404"/>
      <c r="AA163" s="404"/>
      <c r="AB163" s="404"/>
      <c r="AC163" s="404"/>
      <c r="AD163" s="404"/>
      <c r="AE163" s="404"/>
      <c r="AF163" s="404"/>
      <c r="AG163" s="404"/>
      <c r="AH163" s="404"/>
      <c r="AI163" s="404"/>
      <c r="AJ163" s="404"/>
      <c r="AK163" s="404"/>
      <c r="AL163" s="404"/>
      <c r="AM163" s="404"/>
      <c r="AN163" s="404"/>
      <c r="AO163" s="404"/>
      <c r="AP163" s="404"/>
      <c r="AQ163" s="404"/>
    </row>
    <row r="164" spans="1:43" s="27" customFormat="1">
      <c r="A164" s="231"/>
      <c r="D164" s="495"/>
      <c r="E164" s="404"/>
      <c r="F164" s="404"/>
      <c r="G164" s="404"/>
      <c r="H164" s="404"/>
      <c r="I164" s="404"/>
      <c r="J164" s="404"/>
      <c r="K164" s="404"/>
      <c r="L164" s="404"/>
      <c r="M164" s="404"/>
      <c r="N164" s="404"/>
      <c r="O164" s="404"/>
      <c r="P164" s="404"/>
      <c r="Q164" s="404"/>
      <c r="R164" s="404"/>
      <c r="S164" s="404"/>
      <c r="T164" s="404"/>
      <c r="U164" s="404"/>
      <c r="V164" s="404"/>
      <c r="W164" s="404"/>
      <c r="X164" s="404"/>
      <c r="Y164" s="404"/>
      <c r="Z164" s="404"/>
      <c r="AA164" s="404"/>
      <c r="AB164" s="404"/>
      <c r="AC164" s="404"/>
      <c r="AD164" s="404"/>
      <c r="AE164" s="404"/>
      <c r="AF164" s="404"/>
      <c r="AG164" s="404"/>
      <c r="AH164" s="404"/>
      <c r="AI164" s="404"/>
      <c r="AJ164" s="404"/>
      <c r="AK164" s="404"/>
      <c r="AL164" s="404"/>
      <c r="AM164" s="404"/>
      <c r="AN164" s="404"/>
      <c r="AO164" s="404"/>
      <c r="AP164" s="404"/>
      <c r="AQ164" s="404"/>
    </row>
    <row r="165" spans="1:43" s="27" customFormat="1">
      <c r="A165" s="231"/>
      <c r="D165" s="495"/>
      <c r="E165" s="404"/>
      <c r="F165" s="404"/>
      <c r="G165" s="404"/>
      <c r="H165" s="404"/>
      <c r="I165" s="404"/>
      <c r="J165" s="404"/>
      <c r="K165" s="404"/>
      <c r="L165" s="404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  <c r="AA165" s="404"/>
      <c r="AB165" s="404"/>
      <c r="AC165" s="404"/>
      <c r="AD165" s="404"/>
      <c r="AE165" s="404"/>
      <c r="AF165" s="404"/>
      <c r="AG165" s="404"/>
      <c r="AH165" s="404"/>
      <c r="AI165" s="404"/>
      <c r="AJ165" s="404"/>
      <c r="AK165" s="404"/>
      <c r="AL165" s="404"/>
      <c r="AM165" s="404"/>
      <c r="AN165" s="404"/>
      <c r="AO165" s="404"/>
      <c r="AP165" s="404"/>
      <c r="AQ165" s="404"/>
    </row>
    <row r="166" spans="1:43" s="27" customFormat="1">
      <c r="A166" s="231"/>
      <c r="D166" s="495"/>
      <c r="E166" s="404"/>
      <c r="F166" s="404"/>
      <c r="G166" s="404"/>
      <c r="H166" s="404"/>
      <c r="I166" s="404"/>
      <c r="J166" s="404"/>
      <c r="K166" s="404"/>
      <c r="L166" s="404"/>
      <c r="M166" s="404"/>
      <c r="N166" s="404"/>
      <c r="O166" s="404"/>
      <c r="P166" s="404"/>
      <c r="Q166" s="404"/>
      <c r="R166" s="404"/>
      <c r="S166" s="404"/>
      <c r="T166" s="404"/>
      <c r="U166" s="404"/>
      <c r="V166" s="404"/>
      <c r="W166" s="404"/>
      <c r="X166" s="404"/>
      <c r="Y166" s="404"/>
      <c r="Z166" s="404"/>
      <c r="AA166" s="404"/>
      <c r="AB166" s="404"/>
      <c r="AC166" s="404"/>
      <c r="AD166" s="404"/>
      <c r="AE166" s="404"/>
      <c r="AF166" s="404"/>
      <c r="AG166" s="404"/>
      <c r="AH166" s="404"/>
      <c r="AI166" s="404"/>
      <c r="AJ166" s="404"/>
      <c r="AK166" s="404"/>
      <c r="AL166" s="404"/>
      <c r="AM166" s="404"/>
      <c r="AN166" s="404"/>
      <c r="AO166" s="404"/>
      <c r="AP166" s="404"/>
      <c r="AQ166" s="404"/>
    </row>
    <row r="167" spans="1:43" s="27" customFormat="1">
      <c r="A167" s="231"/>
      <c r="D167" s="495"/>
      <c r="E167" s="404"/>
      <c r="F167" s="404"/>
      <c r="G167" s="404"/>
      <c r="H167" s="404"/>
      <c r="I167" s="404"/>
      <c r="J167" s="404"/>
      <c r="K167" s="404"/>
      <c r="L167" s="404"/>
      <c r="M167" s="404"/>
      <c r="N167" s="404"/>
      <c r="O167" s="404"/>
      <c r="P167" s="404"/>
      <c r="Q167" s="404"/>
      <c r="R167" s="404"/>
      <c r="S167" s="404"/>
      <c r="T167" s="404"/>
      <c r="U167" s="404"/>
      <c r="V167" s="404"/>
      <c r="W167" s="404"/>
      <c r="X167" s="404"/>
      <c r="Y167" s="404"/>
      <c r="Z167" s="404"/>
      <c r="AA167" s="404"/>
      <c r="AB167" s="404"/>
      <c r="AC167" s="404"/>
      <c r="AD167" s="404"/>
      <c r="AE167" s="404"/>
      <c r="AF167" s="404"/>
      <c r="AG167" s="404"/>
      <c r="AH167" s="404"/>
      <c r="AI167" s="404"/>
      <c r="AJ167" s="404"/>
      <c r="AK167" s="404"/>
      <c r="AL167" s="404"/>
      <c r="AM167" s="404"/>
      <c r="AN167" s="404"/>
      <c r="AO167" s="404"/>
      <c r="AP167" s="404"/>
      <c r="AQ167" s="404"/>
    </row>
    <row r="168" spans="1:43" s="27" customFormat="1">
      <c r="A168" s="231"/>
      <c r="D168" s="495"/>
      <c r="E168" s="404"/>
      <c r="F168" s="404"/>
      <c r="G168" s="404"/>
      <c r="H168" s="404"/>
      <c r="I168" s="404"/>
      <c r="J168" s="404"/>
      <c r="K168" s="404"/>
      <c r="L168" s="404"/>
      <c r="M168" s="404"/>
      <c r="N168" s="404"/>
      <c r="O168" s="404"/>
      <c r="P168" s="404"/>
      <c r="Q168" s="404"/>
      <c r="R168" s="404"/>
      <c r="S168" s="404"/>
      <c r="T168" s="404"/>
      <c r="U168" s="404"/>
      <c r="V168" s="404"/>
      <c r="W168" s="404"/>
      <c r="X168" s="404"/>
      <c r="Y168" s="404"/>
      <c r="Z168" s="404"/>
      <c r="AA168" s="404"/>
      <c r="AB168" s="404"/>
      <c r="AC168" s="404"/>
      <c r="AD168" s="404"/>
      <c r="AE168" s="404"/>
      <c r="AF168" s="404"/>
      <c r="AG168" s="404"/>
      <c r="AH168" s="404"/>
      <c r="AI168" s="404"/>
      <c r="AJ168" s="404"/>
      <c r="AK168" s="404"/>
      <c r="AL168" s="404"/>
      <c r="AM168" s="404"/>
      <c r="AN168" s="404"/>
      <c r="AO168" s="404"/>
      <c r="AP168" s="404"/>
      <c r="AQ168" s="404"/>
    </row>
    <row r="169" spans="1:43" s="27" customFormat="1">
      <c r="A169" s="231"/>
      <c r="D169" s="495"/>
      <c r="E169" s="404"/>
      <c r="F169" s="404"/>
      <c r="G169" s="404"/>
      <c r="H169" s="404"/>
      <c r="I169" s="404"/>
      <c r="J169" s="404"/>
      <c r="K169" s="404"/>
      <c r="L169" s="404"/>
      <c r="M169" s="404"/>
      <c r="N169" s="404"/>
      <c r="O169" s="404"/>
      <c r="P169" s="404"/>
      <c r="Q169" s="404"/>
      <c r="R169" s="404"/>
      <c r="S169" s="404"/>
      <c r="T169" s="404"/>
      <c r="U169" s="404"/>
      <c r="V169" s="404"/>
      <c r="W169" s="404"/>
      <c r="X169" s="404"/>
      <c r="Y169" s="404"/>
      <c r="Z169" s="404"/>
      <c r="AA169" s="404"/>
      <c r="AB169" s="404"/>
      <c r="AC169" s="404"/>
      <c r="AD169" s="404"/>
      <c r="AE169" s="404"/>
      <c r="AF169" s="404"/>
      <c r="AG169" s="404"/>
      <c r="AH169" s="404"/>
      <c r="AI169" s="404"/>
      <c r="AJ169" s="404"/>
      <c r="AK169" s="404"/>
      <c r="AL169" s="404"/>
      <c r="AM169" s="404"/>
      <c r="AN169" s="404"/>
      <c r="AO169" s="404"/>
      <c r="AP169" s="404"/>
      <c r="AQ169" s="404"/>
    </row>
    <row r="170" spans="1:43" s="27" customFormat="1">
      <c r="A170" s="231"/>
      <c r="D170" s="495"/>
      <c r="E170" s="404"/>
      <c r="F170" s="404"/>
      <c r="G170" s="404"/>
      <c r="H170" s="404"/>
      <c r="I170" s="404"/>
      <c r="J170" s="404"/>
      <c r="K170" s="404"/>
      <c r="L170" s="404"/>
      <c r="M170" s="404"/>
      <c r="N170" s="404"/>
      <c r="O170" s="404"/>
      <c r="P170" s="404"/>
      <c r="Q170" s="404"/>
      <c r="R170" s="404"/>
      <c r="S170" s="404"/>
      <c r="T170" s="404"/>
      <c r="U170" s="404"/>
      <c r="V170" s="404"/>
      <c r="W170" s="404"/>
      <c r="X170" s="404"/>
      <c r="Y170" s="404"/>
      <c r="Z170" s="404"/>
      <c r="AA170" s="404"/>
      <c r="AB170" s="404"/>
      <c r="AC170" s="404"/>
      <c r="AD170" s="404"/>
      <c r="AE170" s="404"/>
      <c r="AF170" s="404"/>
      <c r="AG170" s="404"/>
      <c r="AH170" s="404"/>
      <c r="AI170" s="404"/>
      <c r="AJ170" s="404"/>
      <c r="AK170" s="404"/>
      <c r="AL170" s="404"/>
      <c r="AM170" s="404"/>
      <c r="AN170" s="404"/>
      <c r="AO170" s="404"/>
      <c r="AP170" s="404"/>
      <c r="AQ170" s="404"/>
    </row>
    <row r="171" spans="1:43" s="27" customFormat="1">
      <c r="A171" s="231"/>
      <c r="D171" s="495"/>
      <c r="E171" s="404"/>
      <c r="F171" s="404"/>
      <c r="G171" s="404"/>
      <c r="H171" s="404"/>
      <c r="I171" s="404"/>
      <c r="J171" s="404"/>
      <c r="K171" s="404"/>
      <c r="L171" s="404"/>
      <c r="M171" s="404"/>
      <c r="N171" s="404"/>
      <c r="O171" s="404"/>
      <c r="P171" s="404"/>
      <c r="Q171" s="404"/>
      <c r="R171" s="404"/>
      <c r="S171" s="404"/>
      <c r="T171" s="404"/>
      <c r="U171" s="404"/>
      <c r="V171" s="404"/>
      <c r="W171" s="404"/>
      <c r="X171" s="404"/>
      <c r="Y171" s="404"/>
      <c r="Z171" s="404"/>
      <c r="AA171" s="404"/>
      <c r="AB171" s="404"/>
      <c r="AC171" s="404"/>
      <c r="AD171" s="404"/>
      <c r="AE171" s="404"/>
      <c r="AF171" s="404"/>
      <c r="AG171" s="404"/>
      <c r="AH171" s="404"/>
      <c r="AI171" s="404"/>
      <c r="AJ171" s="404"/>
      <c r="AK171" s="404"/>
      <c r="AL171" s="404"/>
      <c r="AM171" s="404"/>
      <c r="AN171" s="404"/>
      <c r="AO171" s="404"/>
      <c r="AP171" s="404"/>
      <c r="AQ171" s="404"/>
    </row>
    <row r="172" spans="1:43" s="27" customFormat="1">
      <c r="A172" s="231"/>
      <c r="D172" s="495"/>
      <c r="E172" s="404"/>
      <c r="F172" s="404"/>
      <c r="G172" s="404"/>
      <c r="H172" s="404"/>
      <c r="I172" s="404"/>
      <c r="J172" s="404"/>
      <c r="K172" s="404"/>
      <c r="L172" s="404"/>
      <c r="M172" s="404"/>
      <c r="N172" s="404"/>
      <c r="O172" s="404"/>
      <c r="P172" s="404"/>
      <c r="Q172" s="404"/>
      <c r="R172" s="404"/>
      <c r="S172" s="404"/>
      <c r="T172" s="404"/>
      <c r="U172" s="404"/>
      <c r="V172" s="404"/>
      <c r="W172" s="404"/>
      <c r="X172" s="404"/>
      <c r="Y172" s="404"/>
      <c r="Z172" s="404"/>
      <c r="AA172" s="404"/>
      <c r="AB172" s="404"/>
      <c r="AC172" s="404"/>
      <c r="AD172" s="404"/>
      <c r="AE172" s="404"/>
      <c r="AF172" s="404"/>
      <c r="AG172" s="404"/>
      <c r="AH172" s="404"/>
      <c r="AI172" s="404"/>
      <c r="AJ172" s="404"/>
      <c r="AK172" s="404"/>
      <c r="AL172" s="404"/>
      <c r="AM172" s="404"/>
      <c r="AN172" s="404"/>
      <c r="AO172" s="404"/>
      <c r="AP172" s="404"/>
      <c r="AQ172" s="404"/>
    </row>
    <row r="173" spans="1:43" s="27" customFormat="1">
      <c r="A173" s="231"/>
      <c r="D173" s="495"/>
      <c r="E173" s="404"/>
      <c r="F173" s="404"/>
      <c r="G173" s="404"/>
      <c r="H173" s="404"/>
      <c r="I173" s="404"/>
      <c r="J173" s="404"/>
      <c r="K173" s="404"/>
      <c r="L173" s="404"/>
      <c r="M173" s="404"/>
      <c r="N173" s="404"/>
      <c r="O173" s="404"/>
      <c r="P173" s="404"/>
      <c r="Q173" s="404"/>
      <c r="R173" s="404"/>
      <c r="S173" s="404"/>
      <c r="T173" s="404"/>
      <c r="U173" s="404"/>
      <c r="V173" s="404"/>
      <c r="W173" s="404"/>
      <c r="X173" s="404"/>
      <c r="Y173" s="404"/>
      <c r="Z173" s="404"/>
      <c r="AA173" s="404"/>
      <c r="AB173" s="404"/>
      <c r="AC173" s="404"/>
      <c r="AD173" s="404"/>
      <c r="AE173" s="404"/>
      <c r="AF173" s="404"/>
      <c r="AG173" s="404"/>
      <c r="AH173" s="404"/>
      <c r="AI173" s="404"/>
      <c r="AJ173" s="404"/>
      <c r="AK173" s="404"/>
      <c r="AL173" s="404"/>
      <c r="AM173" s="404"/>
      <c r="AN173" s="404"/>
      <c r="AO173" s="404"/>
      <c r="AP173" s="404"/>
      <c r="AQ173" s="404"/>
    </row>
    <row r="174" spans="1:43" s="27" customFormat="1">
      <c r="A174" s="231"/>
      <c r="D174" s="495"/>
      <c r="E174" s="404"/>
      <c r="F174" s="404"/>
      <c r="G174" s="404"/>
      <c r="H174" s="404"/>
      <c r="I174" s="404"/>
      <c r="J174" s="404"/>
      <c r="K174" s="404"/>
      <c r="L174" s="404"/>
      <c r="M174" s="404"/>
      <c r="N174" s="404"/>
      <c r="O174" s="404"/>
      <c r="P174" s="404"/>
      <c r="Q174" s="404"/>
      <c r="R174" s="404"/>
      <c r="S174" s="404"/>
      <c r="T174" s="404"/>
      <c r="U174" s="404"/>
      <c r="V174" s="404"/>
      <c r="W174" s="404"/>
      <c r="X174" s="404"/>
      <c r="Y174" s="404"/>
      <c r="Z174" s="404"/>
      <c r="AA174" s="404"/>
      <c r="AB174" s="404"/>
      <c r="AC174" s="404"/>
      <c r="AD174" s="404"/>
      <c r="AE174" s="404"/>
      <c r="AF174" s="404"/>
      <c r="AG174" s="404"/>
      <c r="AH174" s="404"/>
      <c r="AI174" s="404"/>
      <c r="AJ174" s="404"/>
      <c r="AK174" s="404"/>
      <c r="AL174" s="404"/>
      <c r="AM174" s="404"/>
      <c r="AN174" s="404"/>
      <c r="AO174" s="404"/>
      <c r="AP174" s="404"/>
      <c r="AQ174" s="404"/>
    </row>
    <row r="175" spans="1:43" s="27" customFormat="1">
      <c r="A175" s="231"/>
      <c r="D175" s="495"/>
      <c r="E175" s="404"/>
      <c r="F175" s="404"/>
      <c r="G175" s="404"/>
      <c r="H175" s="404"/>
      <c r="I175" s="404"/>
      <c r="J175" s="404"/>
      <c r="K175" s="404"/>
      <c r="L175" s="404"/>
      <c r="M175" s="404"/>
      <c r="N175" s="404"/>
      <c r="O175" s="404"/>
      <c r="P175" s="404"/>
      <c r="Q175" s="404"/>
      <c r="R175" s="404"/>
      <c r="S175" s="404"/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  <c r="AE175" s="404"/>
      <c r="AF175" s="404"/>
      <c r="AG175" s="404"/>
      <c r="AH175" s="404"/>
      <c r="AI175" s="404"/>
      <c r="AJ175" s="404"/>
      <c r="AK175" s="404"/>
      <c r="AL175" s="404"/>
      <c r="AM175" s="404"/>
      <c r="AN175" s="404"/>
      <c r="AO175" s="404"/>
      <c r="AP175" s="404"/>
      <c r="AQ175" s="404"/>
    </row>
    <row r="176" spans="1:43" s="27" customFormat="1">
      <c r="A176" s="231"/>
      <c r="D176" s="495"/>
      <c r="E176" s="404"/>
      <c r="F176" s="404"/>
      <c r="G176" s="404"/>
      <c r="H176" s="404"/>
      <c r="I176" s="404"/>
      <c r="J176" s="404"/>
      <c r="K176" s="404"/>
      <c r="L176" s="404"/>
      <c r="M176" s="404"/>
      <c r="N176" s="404"/>
      <c r="O176" s="404"/>
      <c r="P176" s="404"/>
      <c r="Q176" s="404"/>
      <c r="R176" s="404"/>
      <c r="S176" s="404"/>
      <c r="T176" s="404"/>
      <c r="U176" s="404"/>
      <c r="V176" s="404"/>
      <c r="W176" s="404"/>
      <c r="X176" s="404"/>
      <c r="Y176" s="404"/>
      <c r="Z176" s="404"/>
      <c r="AA176" s="404"/>
      <c r="AB176" s="404"/>
      <c r="AC176" s="404"/>
      <c r="AD176" s="404"/>
      <c r="AE176" s="404"/>
      <c r="AF176" s="404"/>
      <c r="AG176" s="404"/>
      <c r="AH176" s="404"/>
      <c r="AI176" s="404"/>
      <c r="AJ176" s="404"/>
      <c r="AK176" s="404"/>
      <c r="AL176" s="404"/>
      <c r="AM176" s="404"/>
      <c r="AN176" s="404"/>
      <c r="AO176" s="404"/>
      <c r="AP176" s="404"/>
      <c r="AQ176" s="404"/>
    </row>
    <row r="177" spans="1:43" s="27" customFormat="1">
      <c r="A177" s="231"/>
      <c r="D177" s="495"/>
      <c r="E177" s="404"/>
      <c r="F177" s="404"/>
      <c r="G177" s="404"/>
      <c r="H177" s="404"/>
      <c r="I177" s="404"/>
      <c r="J177" s="404"/>
      <c r="K177" s="404"/>
      <c r="L177" s="404"/>
      <c r="M177" s="404"/>
      <c r="N177" s="404"/>
      <c r="O177" s="404"/>
      <c r="P177" s="404"/>
      <c r="Q177" s="404"/>
      <c r="R177" s="404"/>
      <c r="S177" s="404"/>
      <c r="T177" s="404"/>
      <c r="U177" s="404"/>
      <c r="V177" s="404"/>
      <c r="W177" s="404"/>
      <c r="X177" s="404"/>
      <c r="Y177" s="404"/>
      <c r="Z177" s="404"/>
      <c r="AA177" s="404"/>
      <c r="AB177" s="404"/>
      <c r="AC177" s="404"/>
      <c r="AD177" s="404"/>
      <c r="AE177" s="404"/>
      <c r="AF177" s="404"/>
      <c r="AG177" s="404"/>
      <c r="AH177" s="404"/>
      <c r="AI177" s="404"/>
      <c r="AJ177" s="404"/>
      <c r="AK177" s="404"/>
      <c r="AL177" s="404"/>
      <c r="AM177" s="404"/>
      <c r="AN177" s="404"/>
      <c r="AO177" s="404"/>
      <c r="AP177" s="404"/>
      <c r="AQ177" s="404"/>
    </row>
    <row r="178" spans="1:43" s="27" customFormat="1">
      <c r="A178" s="231"/>
      <c r="D178" s="495"/>
      <c r="E178" s="404"/>
      <c r="F178" s="404"/>
      <c r="G178" s="404"/>
      <c r="H178" s="404"/>
      <c r="I178" s="404"/>
      <c r="J178" s="404"/>
      <c r="K178" s="404"/>
      <c r="L178" s="404"/>
      <c r="M178" s="404"/>
      <c r="N178" s="404"/>
      <c r="O178" s="404"/>
      <c r="P178" s="404"/>
      <c r="Q178" s="404"/>
      <c r="R178" s="404"/>
      <c r="S178" s="404"/>
      <c r="T178" s="404"/>
      <c r="U178" s="404"/>
      <c r="V178" s="404"/>
      <c r="W178" s="404"/>
      <c r="X178" s="404"/>
      <c r="Y178" s="404"/>
      <c r="Z178" s="404"/>
      <c r="AA178" s="404"/>
      <c r="AB178" s="404"/>
      <c r="AC178" s="404"/>
      <c r="AD178" s="404"/>
      <c r="AE178" s="404"/>
      <c r="AF178" s="404"/>
      <c r="AG178" s="404"/>
      <c r="AH178" s="404"/>
      <c r="AI178" s="404"/>
      <c r="AJ178" s="404"/>
      <c r="AK178" s="404"/>
      <c r="AL178" s="404"/>
      <c r="AM178" s="404"/>
      <c r="AN178" s="404"/>
      <c r="AO178" s="404"/>
      <c r="AP178" s="404"/>
      <c r="AQ178" s="404"/>
    </row>
    <row r="179" spans="1:43" s="27" customFormat="1">
      <c r="A179" s="231"/>
      <c r="D179" s="495"/>
      <c r="E179" s="404"/>
      <c r="F179" s="404"/>
      <c r="G179" s="404"/>
      <c r="H179" s="404"/>
      <c r="I179" s="404"/>
      <c r="J179" s="404"/>
      <c r="K179" s="404"/>
      <c r="L179" s="404"/>
      <c r="M179" s="404"/>
      <c r="N179" s="404"/>
      <c r="O179" s="404"/>
      <c r="P179" s="404"/>
      <c r="Q179" s="404"/>
      <c r="R179" s="404"/>
      <c r="S179" s="404"/>
      <c r="T179" s="404"/>
      <c r="U179" s="404"/>
      <c r="V179" s="404"/>
      <c r="W179" s="404"/>
      <c r="X179" s="404"/>
      <c r="Y179" s="404"/>
      <c r="Z179" s="404"/>
      <c r="AA179" s="404"/>
      <c r="AB179" s="404"/>
      <c r="AC179" s="404"/>
      <c r="AD179" s="404"/>
      <c r="AE179" s="404"/>
      <c r="AF179" s="404"/>
      <c r="AG179" s="404"/>
      <c r="AH179" s="404"/>
      <c r="AI179" s="404"/>
      <c r="AJ179" s="404"/>
      <c r="AK179" s="404"/>
      <c r="AL179" s="404"/>
      <c r="AM179" s="404"/>
      <c r="AN179" s="404"/>
      <c r="AO179" s="404"/>
      <c r="AP179" s="404"/>
      <c r="AQ179" s="404"/>
    </row>
    <row r="180" spans="1:43" s="27" customFormat="1">
      <c r="A180" s="231"/>
      <c r="D180" s="495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4"/>
      <c r="R180" s="404"/>
      <c r="S180" s="404"/>
      <c r="T180" s="404"/>
      <c r="U180" s="404"/>
      <c r="V180" s="404"/>
      <c r="W180" s="404"/>
      <c r="X180" s="404"/>
      <c r="Y180" s="404"/>
      <c r="Z180" s="404"/>
      <c r="AA180" s="404"/>
      <c r="AB180" s="404"/>
      <c r="AC180" s="404"/>
      <c r="AD180" s="404"/>
      <c r="AE180" s="404"/>
      <c r="AF180" s="404"/>
      <c r="AG180" s="404"/>
      <c r="AH180" s="404"/>
      <c r="AI180" s="404"/>
      <c r="AJ180" s="404"/>
      <c r="AK180" s="404"/>
      <c r="AL180" s="404"/>
      <c r="AM180" s="404"/>
      <c r="AN180" s="404"/>
      <c r="AO180" s="404"/>
      <c r="AP180" s="404"/>
      <c r="AQ180" s="404"/>
    </row>
    <row r="181" spans="1:43" s="27" customFormat="1">
      <c r="A181" s="231"/>
      <c r="D181" s="495"/>
      <c r="E181" s="404"/>
      <c r="F181" s="404"/>
      <c r="G181" s="404"/>
      <c r="H181" s="404"/>
      <c r="I181" s="404"/>
      <c r="J181" s="404"/>
      <c r="K181" s="404"/>
      <c r="L181" s="404"/>
      <c r="M181" s="404"/>
      <c r="N181" s="404"/>
      <c r="O181" s="404"/>
      <c r="P181" s="404"/>
      <c r="Q181" s="404"/>
      <c r="R181" s="404"/>
      <c r="S181" s="404"/>
      <c r="T181" s="404"/>
      <c r="U181" s="404"/>
      <c r="V181" s="404"/>
      <c r="W181" s="404"/>
      <c r="X181" s="404"/>
      <c r="Y181" s="404"/>
      <c r="Z181" s="404"/>
      <c r="AA181" s="404"/>
      <c r="AB181" s="404"/>
      <c r="AC181" s="404"/>
      <c r="AD181" s="404"/>
      <c r="AE181" s="404"/>
      <c r="AF181" s="404"/>
      <c r="AG181" s="404"/>
      <c r="AH181" s="404"/>
      <c r="AI181" s="404"/>
      <c r="AJ181" s="404"/>
      <c r="AK181" s="404"/>
      <c r="AL181" s="404"/>
      <c r="AM181" s="404"/>
      <c r="AN181" s="404"/>
      <c r="AO181" s="404"/>
      <c r="AP181" s="404"/>
      <c r="AQ181" s="404"/>
    </row>
    <row r="182" spans="1:43" s="27" customFormat="1">
      <c r="A182" s="231"/>
      <c r="D182" s="495"/>
      <c r="E182" s="404"/>
      <c r="F182" s="404"/>
      <c r="G182" s="404"/>
      <c r="H182" s="404"/>
      <c r="I182" s="404"/>
      <c r="J182" s="404"/>
      <c r="K182" s="404"/>
      <c r="L182" s="404"/>
      <c r="M182" s="404"/>
      <c r="N182" s="404"/>
      <c r="O182" s="404"/>
      <c r="P182" s="404"/>
      <c r="Q182" s="404"/>
      <c r="R182" s="404"/>
      <c r="S182" s="404"/>
      <c r="T182" s="404"/>
      <c r="U182" s="404"/>
      <c r="V182" s="404"/>
      <c r="W182" s="404"/>
      <c r="X182" s="404"/>
      <c r="Y182" s="404"/>
      <c r="Z182" s="404"/>
      <c r="AA182" s="404"/>
      <c r="AB182" s="404"/>
      <c r="AC182" s="404"/>
      <c r="AD182" s="404"/>
      <c r="AE182" s="404"/>
      <c r="AF182" s="404"/>
      <c r="AG182" s="404"/>
      <c r="AH182" s="404"/>
      <c r="AI182" s="404"/>
      <c r="AJ182" s="404"/>
      <c r="AK182" s="404"/>
      <c r="AL182" s="404"/>
      <c r="AM182" s="404"/>
      <c r="AN182" s="404"/>
      <c r="AO182" s="404"/>
      <c r="AP182" s="404"/>
      <c r="AQ182" s="404"/>
    </row>
    <row r="183" spans="1:43" s="27" customFormat="1">
      <c r="A183" s="231"/>
      <c r="D183" s="495"/>
      <c r="E183" s="404"/>
      <c r="F183" s="404"/>
      <c r="G183" s="404"/>
      <c r="H183" s="404"/>
      <c r="I183" s="404"/>
      <c r="J183" s="404"/>
      <c r="K183" s="404"/>
      <c r="L183" s="404"/>
      <c r="M183" s="404"/>
      <c r="N183" s="404"/>
      <c r="O183" s="404"/>
      <c r="P183" s="404"/>
      <c r="Q183" s="404"/>
      <c r="R183" s="404"/>
      <c r="S183" s="404"/>
      <c r="T183" s="404"/>
      <c r="U183" s="404"/>
      <c r="V183" s="404"/>
      <c r="W183" s="404"/>
      <c r="X183" s="404"/>
      <c r="Y183" s="404"/>
      <c r="Z183" s="404"/>
      <c r="AA183" s="404"/>
      <c r="AB183" s="404"/>
      <c r="AC183" s="404"/>
      <c r="AD183" s="404"/>
      <c r="AE183" s="404"/>
      <c r="AF183" s="404"/>
      <c r="AG183" s="404"/>
      <c r="AH183" s="404"/>
      <c r="AI183" s="404"/>
      <c r="AJ183" s="404"/>
      <c r="AK183" s="404"/>
      <c r="AL183" s="404"/>
      <c r="AM183" s="404"/>
      <c r="AN183" s="404"/>
      <c r="AO183" s="404"/>
      <c r="AP183" s="404"/>
      <c r="AQ183" s="404"/>
    </row>
    <row r="184" spans="1:43" s="27" customFormat="1">
      <c r="A184" s="231"/>
      <c r="D184" s="495"/>
      <c r="E184" s="404"/>
      <c r="F184" s="404"/>
      <c r="G184" s="404"/>
      <c r="H184" s="404"/>
      <c r="I184" s="404"/>
      <c r="J184" s="404"/>
      <c r="K184" s="404"/>
      <c r="L184" s="404"/>
      <c r="M184" s="404"/>
      <c r="N184" s="404"/>
      <c r="O184" s="404"/>
      <c r="P184" s="404"/>
      <c r="Q184" s="404"/>
      <c r="R184" s="404"/>
      <c r="S184" s="404"/>
      <c r="T184" s="404"/>
      <c r="U184" s="404"/>
      <c r="V184" s="404"/>
      <c r="W184" s="404"/>
      <c r="X184" s="404"/>
      <c r="Y184" s="404"/>
      <c r="Z184" s="404"/>
      <c r="AA184" s="404"/>
      <c r="AB184" s="404"/>
      <c r="AC184" s="404"/>
      <c r="AD184" s="404"/>
      <c r="AE184" s="404"/>
      <c r="AF184" s="404"/>
      <c r="AG184" s="404"/>
      <c r="AH184" s="404"/>
      <c r="AI184" s="404"/>
      <c r="AJ184" s="404"/>
      <c r="AK184" s="404"/>
      <c r="AL184" s="404"/>
      <c r="AM184" s="404"/>
      <c r="AN184" s="404"/>
      <c r="AO184" s="404"/>
      <c r="AP184" s="404"/>
      <c r="AQ184" s="404"/>
    </row>
    <row r="185" spans="1:43" s="27" customFormat="1">
      <c r="A185" s="231"/>
      <c r="D185" s="495"/>
      <c r="E185" s="404"/>
      <c r="F185" s="404"/>
      <c r="G185" s="404"/>
      <c r="H185" s="404"/>
      <c r="I185" s="404"/>
      <c r="J185" s="404"/>
      <c r="K185" s="404"/>
      <c r="L185" s="404"/>
      <c r="M185" s="404"/>
      <c r="N185" s="404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4"/>
      <c r="Z185" s="404"/>
      <c r="AA185" s="404"/>
      <c r="AB185" s="404"/>
      <c r="AC185" s="404"/>
      <c r="AD185" s="404"/>
      <c r="AE185" s="404"/>
      <c r="AF185" s="404"/>
      <c r="AG185" s="404"/>
      <c r="AH185" s="404"/>
      <c r="AI185" s="404"/>
      <c r="AJ185" s="404"/>
      <c r="AK185" s="404"/>
      <c r="AL185" s="404"/>
      <c r="AM185" s="404"/>
      <c r="AN185" s="404"/>
      <c r="AO185" s="404"/>
      <c r="AP185" s="404"/>
      <c r="AQ185" s="404"/>
    </row>
    <row r="186" spans="1:43" s="27" customFormat="1">
      <c r="A186" s="231"/>
      <c r="D186" s="495"/>
      <c r="E186" s="404"/>
      <c r="F186" s="404"/>
      <c r="G186" s="404"/>
      <c r="H186" s="404"/>
      <c r="I186" s="404"/>
      <c r="J186" s="404"/>
      <c r="K186" s="404"/>
      <c r="L186" s="404"/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  <c r="AA186" s="404"/>
      <c r="AB186" s="404"/>
      <c r="AC186" s="404"/>
      <c r="AD186" s="404"/>
      <c r="AE186" s="404"/>
      <c r="AF186" s="404"/>
      <c r="AG186" s="404"/>
      <c r="AH186" s="404"/>
      <c r="AI186" s="404"/>
      <c r="AJ186" s="404"/>
      <c r="AK186" s="404"/>
      <c r="AL186" s="404"/>
      <c r="AM186" s="404"/>
      <c r="AN186" s="404"/>
      <c r="AO186" s="404"/>
      <c r="AP186" s="404"/>
      <c r="AQ186" s="404"/>
    </row>
    <row r="187" spans="1:43" s="27" customFormat="1">
      <c r="A187" s="231"/>
      <c r="D187" s="495"/>
      <c r="E187" s="404"/>
      <c r="F187" s="404"/>
      <c r="G187" s="404"/>
      <c r="H187" s="404"/>
      <c r="I187" s="404"/>
      <c r="J187" s="404"/>
      <c r="K187" s="404"/>
      <c r="L187" s="404"/>
      <c r="M187" s="404"/>
      <c r="N187" s="404"/>
      <c r="O187" s="404"/>
      <c r="P187" s="404"/>
      <c r="Q187" s="404"/>
      <c r="R187" s="404"/>
      <c r="S187" s="404"/>
      <c r="T187" s="404"/>
      <c r="U187" s="404"/>
      <c r="V187" s="404"/>
      <c r="W187" s="404"/>
      <c r="X187" s="404"/>
      <c r="Y187" s="404"/>
      <c r="Z187" s="404"/>
      <c r="AA187" s="404"/>
      <c r="AB187" s="404"/>
      <c r="AC187" s="404"/>
      <c r="AD187" s="404"/>
      <c r="AE187" s="404"/>
      <c r="AF187" s="404"/>
      <c r="AG187" s="404"/>
      <c r="AH187" s="404"/>
      <c r="AI187" s="404"/>
      <c r="AJ187" s="404"/>
      <c r="AK187" s="404"/>
      <c r="AL187" s="404"/>
      <c r="AM187" s="404"/>
      <c r="AN187" s="404"/>
      <c r="AO187" s="404"/>
      <c r="AP187" s="404"/>
      <c r="AQ187" s="404"/>
    </row>
    <row r="188" spans="1:43" s="27" customFormat="1">
      <c r="A188" s="231"/>
      <c r="D188" s="495"/>
      <c r="E188" s="404"/>
      <c r="F188" s="404"/>
      <c r="G188" s="404"/>
      <c r="H188" s="404"/>
      <c r="I188" s="404"/>
      <c r="J188" s="404"/>
      <c r="K188" s="404"/>
      <c r="L188" s="404"/>
      <c r="M188" s="404"/>
      <c r="N188" s="404"/>
      <c r="O188" s="404"/>
      <c r="P188" s="404"/>
      <c r="Q188" s="404"/>
      <c r="R188" s="404"/>
      <c r="S188" s="404"/>
      <c r="T188" s="404"/>
      <c r="U188" s="404"/>
      <c r="V188" s="404"/>
      <c r="W188" s="404"/>
      <c r="X188" s="404"/>
      <c r="Y188" s="404"/>
      <c r="Z188" s="404"/>
      <c r="AA188" s="404"/>
      <c r="AB188" s="404"/>
      <c r="AC188" s="404"/>
      <c r="AD188" s="404"/>
      <c r="AE188" s="404"/>
      <c r="AF188" s="404"/>
      <c r="AG188" s="404"/>
      <c r="AH188" s="404"/>
      <c r="AI188" s="404"/>
      <c r="AJ188" s="404"/>
      <c r="AK188" s="404"/>
      <c r="AL188" s="404"/>
      <c r="AM188" s="404"/>
      <c r="AN188" s="404"/>
      <c r="AO188" s="404"/>
      <c r="AP188" s="404"/>
      <c r="AQ188" s="404"/>
    </row>
    <row r="189" spans="1:43" s="27" customFormat="1">
      <c r="A189" s="231"/>
      <c r="D189" s="495"/>
      <c r="E189" s="404"/>
      <c r="F189" s="404"/>
      <c r="G189" s="404"/>
      <c r="H189" s="404"/>
      <c r="I189" s="404"/>
      <c r="J189" s="404"/>
      <c r="K189" s="404"/>
      <c r="L189" s="404"/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  <c r="AA189" s="404"/>
      <c r="AB189" s="404"/>
      <c r="AC189" s="404"/>
      <c r="AD189" s="404"/>
      <c r="AE189" s="404"/>
      <c r="AF189" s="404"/>
      <c r="AG189" s="404"/>
      <c r="AH189" s="404"/>
      <c r="AI189" s="404"/>
      <c r="AJ189" s="404"/>
      <c r="AK189" s="404"/>
      <c r="AL189" s="404"/>
      <c r="AM189" s="404"/>
      <c r="AN189" s="404"/>
      <c r="AO189" s="404"/>
      <c r="AP189" s="404"/>
      <c r="AQ189" s="404"/>
    </row>
    <row r="190" spans="1:43" s="27" customFormat="1">
      <c r="A190" s="231"/>
      <c r="D190" s="495"/>
      <c r="E190" s="404"/>
      <c r="F190" s="404"/>
      <c r="G190" s="404"/>
      <c r="H190" s="404"/>
      <c r="I190" s="404"/>
      <c r="J190" s="404"/>
      <c r="K190" s="404"/>
      <c r="L190" s="404"/>
      <c r="M190" s="404"/>
      <c r="N190" s="404"/>
      <c r="O190" s="404"/>
      <c r="P190" s="404"/>
      <c r="Q190" s="404"/>
      <c r="R190" s="404"/>
      <c r="S190" s="404"/>
      <c r="T190" s="404"/>
      <c r="U190" s="404"/>
      <c r="V190" s="404"/>
      <c r="W190" s="404"/>
      <c r="X190" s="404"/>
      <c r="Y190" s="404"/>
      <c r="Z190" s="404"/>
      <c r="AA190" s="404"/>
      <c r="AB190" s="404"/>
      <c r="AC190" s="404"/>
      <c r="AD190" s="404"/>
      <c r="AE190" s="404"/>
      <c r="AF190" s="404"/>
      <c r="AG190" s="404"/>
      <c r="AH190" s="404"/>
      <c r="AI190" s="404"/>
      <c r="AJ190" s="404"/>
      <c r="AK190" s="404"/>
      <c r="AL190" s="404"/>
      <c r="AM190" s="404"/>
      <c r="AN190" s="404"/>
      <c r="AO190" s="404"/>
      <c r="AP190" s="404"/>
      <c r="AQ190" s="404"/>
    </row>
    <row r="191" spans="1:43" s="27" customFormat="1">
      <c r="A191" s="231"/>
      <c r="D191" s="495"/>
      <c r="E191" s="404"/>
      <c r="F191" s="404"/>
      <c r="G191" s="404"/>
      <c r="H191" s="404"/>
      <c r="I191" s="404"/>
      <c r="J191" s="404"/>
      <c r="K191" s="404"/>
      <c r="L191" s="404"/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404"/>
      <c r="AA191" s="404"/>
      <c r="AB191" s="404"/>
      <c r="AC191" s="404"/>
      <c r="AD191" s="404"/>
      <c r="AE191" s="404"/>
      <c r="AF191" s="404"/>
      <c r="AG191" s="404"/>
      <c r="AH191" s="404"/>
      <c r="AI191" s="404"/>
      <c r="AJ191" s="404"/>
      <c r="AK191" s="404"/>
      <c r="AL191" s="404"/>
      <c r="AM191" s="404"/>
      <c r="AN191" s="404"/>
      <c r="AO191" s="404"/>
      <c r="AP191" s="404"/>
      <c r="AQ191" s="404"/>
    </row>
    <row r="192" spans="1:43" s="27" customFormat="1">
      <c r="A192" s="231"/>
      <c r="D192" s="495"/>
      <c r="E192" s="404"/>
      <c r="F192" s="404"/>
      <c r="G192" s="404"/>
      <c r="H192" s="404"/>
      <c r="I192" s="404"/>
      <c r="J192" s="404"/>
      <c r="K192" s="404"/>
      <c r="L192" s="404"/>
      <c r="M192" s="404"/>
      <c r="N192" s="404"/>
      <c r="O192" s="404"/>
      <c r="P192" s="404"/>
      <c r="Q192" s="404"/>
      <c r="R192" s="404"/>
      <c r="S192" s="404"/>
      <c r="T192" s="404"/>
      <c r="U192" s="404"/>
      <c r="V192" s="404"/>
      <c r="W192" s="404"/>
      <c r="X192" s="404"/>
      <c r="Y192" s="404"/>
      <c r="Z192" s="404"/>
      <c r="AA192" s="404"/>
      <c r="AB192" s="404"/>
      <c r="AC192" s="404"/>
      <c r="AD192" s="404"/>
      <c r="AE192" s="404"/>
      <c r="AF192" s="404"/>
      <c r="AG192" s="404"/>
      <c r="AH192" s="404"/>
      <c r="AI192" s="404"/>
      <c r="AJ192" s="404"/>
      <c r="AK192" s="404"/>
      <c r="AL192" s="404"/>
      <c r="AM192" s="404"/>
      <c r="AN192" s="404"/>
      <c r="AO192" s="404"/>
      <c r="AP192" s="404"/>
      <c r="AQ192" s="404"/>
    </row>
    <row r="193" spans="1:43" s="27" customFormat="1">
      <c r="A193" s="231"/>
      <c r="D193" s="495"/>
      <c r="E193" s="404"/>
      <c r="F193" s="404"/>
      <c r="G193" s="404"/>
      <c r="H193" s="404"/>
      <c r="I193" s="404"/>
      <c r="J193" s="404"/>
      <c r="K193" s="404"/>
      <c r="L193" s="404"/>
      <c r="M193" s="404"/>
      <c r="N193" s="404"/>
      <c r="O193" s="404"/>
      <c r="P193" s="404"/>
      <c r="Q193" s="404"/>
      <c r="R193" s="404"/>
      <c r="S193" s="404"/>
      <c r="T193" s="404"/>
      <c r="U193" s="404"/>
      <c r="V193" s="404"/>
      <c r="W193" s="404"/>
      <c r="X193" s="404"/>
      <c r="Y193" s="404"/>
      <c r="Z193" s="404"/>
      <c r="AA193" s="404"/>
      <c r="AB193" s="404"/>
      <c r="AC193" s="404"/>
      <c r="AD193" s="404"/>
      <c r="AE193" s="404"/>
      <c r="AF193" s="404"/>
      <c r="AG193" s="404"/>
      <c r="AH193" s="404"/>
      <c r="AI193" s="404"/>
      <c r="AJ193" s="404"/>
      <c r="AK193" s="404"/>
      <c r="AL193" s="404"/>
      <c r="AM193" s="404"/>
      <c r="AN193" s="404"/>
      <c r="AO193" s="404"/>
      <c r="AP193" s="404"/>
      <c r="AQ193" s="404"/>
    </row>
    <row r="194" spans="1:43" s="27" customFormat="1">
      <c r="A194" s="231"/>
      <c r="D194" s="495"/>
      <c r="E194" s="404"/>
      <c r="F194" s="404"/>
      <c r="G194" s="404"/>
      <c r="H194" s="404"/>
      <c r="I194" s="404"/>
      <c r="J194" s="404"/>
      <c r="K194" s="404"/>
      <c r="L194" s="404"/>
      <c r="M194" s="404"/>
      <c r="N194" s="404"/>
      <c r="O194" s="404"/>
      <c r="P194" s="404"/>
      <c r="Q194" s="404"/>
      <c r="R194" s="404"/>
      <c r="S194" s="404"/>
      <c r="T194" s="404"/>
      <c r="U194" s="404"/>
      <c r="V194" s="404"/>
      <c r="W194" s="404"/>
      <c r="X194" s="404"/>
      <c r="Y194" s="404"/>
      <c r="Z194" s="404"/>
      <c r="AA194" s="404"/>
      <c r="AB194" s="404"/>
      <c r="AC194" s="404"/>
      <c r="AD194" s="404"/>
      <c r="AE194" s="404"/>
      <c r="AF194" s="404"/>
      <c r="AG194" s="404"/>
      <c r="AH194" s="404"/>
      <c r="AI194" s="404"/>
      <c r="AJ194" s="404"/>
      <c r="AK194" s="404"/>
      <c r="AL194" s="404"/>
      <c r="AM194" s="404"/>
      <c r="AN194" s="404"/>
      <c r="AO194" s="404"/>
      <c r="AP194" s="404"/>
      <c r="AQ194" s="404"/>
    </row>
    <row r="195" spans="1:43" s="27" customFormat="1">
      <c r="A195" s="231"/>
      <c r="D195" s="495"/>
      <c r="E195" s="404"/>
      <c r="F195" s="404"/>
      <c r="G195" s="404"/>
      <c r="H195" s="404"/>
      <c r="I195" s="404"/>
      <c r="J195" s="404"/>
      <c r="K195" s="404"/>
      <c r="L195" s="404"/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  <c r="AA195" s="404"/>
      <c r="AB195" s="404"/>
      <c r="AC195" s="404"/>
      <c r="AD195" s="404"/>
      <c r="AE195" s="404"/>
      <c r="AF195" s="404"/>
      <c r="AG195" s="404"/>
      <c r="AH195" s="404"/>
      <c r="AI195" s="404"/>
      <c r="AJ195" s="404"/>
      <c r="AK195" s="404"/>
      <c r="AL195" s="404"/>
      <c r="AM195" s="404"/>
      <c r="AN195" s="404"/>
      <c r="AO195" s="404"/>
      <c r="AP195" s="404"/>
      <c r="AQ195" s="404"/>
    </row>
    <row r="196" spans="1:43" s="27" customFormat="1">
      <c r="A196" s="231"/>
      <c r="D196" s="495"/>
      <c r="E196" s="404"/>
      <c r="F196" s="404"/>
      <c r="G196" s="404"/>
      <c r="H196" s="404"/>
      <c r="I196" s="404"/>
      <c r="J196" s="404"/>
      <c r="K196" s="404"/>
      <c r="L196" s="404"/>
      <c r="M196" s="404"/>
      <c r="N196" s="404"/>
      <c r="O196" s="404"/>
      <c r="P196" s="404"/>
      <c r="Q196" s="404"/>
      <c r="R196" s="404"/>
      <c r="S196" s="404"/>
      <c r="T196" s="404"/>
      <c r="U196" s="404"/>
      <c r="V196" s="404"/>
      <c r="W196" s="404"/>
      <c r="X196" s="404"/>
      <c r="Y196" s="404"/>
      <c r="Z196" s="404"/>
      <c r="AA196" s="404"/>
      <c r="AB196" s="404"/>
      <c r="AC196" s="404"/>
      <c r="AD196" s="404"/>
      <c r="AE196" s="404"/>
      <c r="AF196" s="404"/>
      <c r="AG196" s="404"/>
      <c r="AH196" s="404"/>
      <c r="AI196" s="404"/>
      <c r="AJ196" s="404"/>
      <c r="AK196" s="404"/>
      <c r="AL196" s="404"/>
      <c r="AM196" s="404"/>
      <c r="AN196" s="404"/>
      <c r="AO196" s="404"/>
      <c r="AP196" s="404"/>
      <c r="AQ196" s="404"/>
    </row>
    <row r="197" spans="1:43" s="27" customFormat="1">
      <c r="A197" s="231"/>
      <c r="D197" s="495"/>
      <c r="E197" s="404"/>
      <c r="F197" s="404"/>
      <c r="G197" s="404"/>
      <c r="H197" s="404"/>
      <c r="I197" s="404"/>
      <c r="J197" s="404"/>
      <c r="K197" s="404"/>
      <c r="L197" s="404"/>
      <c r="M197" s="404"/>
      <c r="N197" s="404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  <c r="AA197" s="404"/>
      <c r="AB197" s="404"/>
      <c r="AC197" s="404"/>
      <c r="AD197" s="404"/>
      <c r="AE197" s="404"/>
      <c r="AF197" s="404"/>
      <c r="AG197" s="404"/>
      <c r="AH197" s="404"/>
      <c r="AI197" s="404"/>
      <c r="AJ197" s="404"/>
      <c r="AK197" s="404"/>
      <c r="AL197" s="404"/>
      <c r="AM197" s="404"/>
      <c r="AN197" s="404"/>
      <c r="AO197" s="404"/>
      <c r="AP197" s="404"/>
      <c r="AQ197" s="404"/>
    </row>
    <row r="198" spans="1:43" s="27" customFormat="1">
      <c r="A198" s="231"/>
      <c r="D198" s="495"/>
      <c r="E198" s="404"/>
      <c r="F198" s="404"/>
      <c r="G198" s="404"/>
      <c r="H198" s="404"/>
      <c r="I198" s="404"/>
      <c r="J198" s="404"/>
      <c r="K198" s="404"/>
      <c r="L198" s="404"/>
      <c r="M198" s="404"/>
      <c r="N198" s="40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  <c r="AA198" s="404"/>
      <c r="AB198" s="404"/>
      <c r="AC198" s="404"/>
      <c r="AD198" s="404"/>
      <c r="AE198" s="404"/>
      <c r="AF198" s="404"/>
      <c r="AG198" s="404"/>
      <c r="AH198" s="404"/>
      <c r="AI198" s="404"/>
      <c r="AJ198" s="404"/>
      <c r="AK198" s="404"/>
      <c r="AL198" s="404"/>
      <c r="AM198" s="404"/>
      <c r="AN198" s="404"/>
      <c r="AO198" s="404"/>
      <c r="AP198" s="404"/>
      <c r="AQ198" s="404"/>
    </row>
    <row r="199" spans="1:43" s="27" customFormat="1">
      <c r="A199" s="231"/>
      <c r="D199" s="495"/>
      <c r="E199" s="404"/>
      <c r="F199" s="404"/>
      <c r="G199" s="404"/>
      <c r="H199" s="404"/>
      <c r="I199" s="404"/>
      <c r="J199" s="404"/>
      <c r="K199" s="404"/>
      <c r="L199" s="404"/>
      <c r="M199" s="404"/>
      <c r="N199" s="404"/>
      <c r="O199" s="404"/>
      <c r="P199" s="404"/>
      <c r="Q199" s="404"/>
      <c r="R199" s="404"/>
      <c r="S199" s="404"/>
      <c r="T199" s="404"/>
      <c r="U199" s="404"/>
      <c r="V199" s="404"/>
      <c r="W199" s="404"/>
      <c r="X199" s="404"/>
      <c r="Y199" s="404"/>
      <c r="Z199" s="404"/>
      <c r="AA199" s="404"/>
      <c r="AB199" s="404"/>
      <c r="AC199" s="404"/>
      <c r="AD199" s="404"/>
      <c r="AE199" s="404"/>
      <c r="AF199" s="404"/>
      <c r="AG199" s="404"/>
      <c r="AH199" s="404"/>
      <c r="AI199" s="404"/>
      <c r="AJ199" s="404"/>
      <c r="AK199" s="404"/>
      <c r="AL199" s="404"/>
      <c r="AM199" s="404"/>
      <c r="AN199" s="404"/>
      <c r="AO199" s="404"/>
      <c r="AP199" s="404"/>
      <c r="AQ199" s="404"/>
    </row>
    <row r="200" spans="1:43" s="27" customFormat="1">
      <c r="A200" s="231"/>
      <c r="D200" s="495"/>
      <c r="E200" s="404"/>
      <c r="F200" s="404"/>
      <c r="G200" s="404"/>
      <c r="H200" s="404"/>
      <c r="I200" s="404"/>
      <c r="J200" s="404"/>
      <c r="K200" s="404"/>
      <c r="L200" s="404"/>
      <c r="M200" s="404"/>
      <c r="N200" s="404"/>
      <c r="O200" s="404"/>
      <c r="P200" s="404"/>
      <c r="Q200" s="404"/>
      <c r="R200" s="404"/>
      <c r="S200" s="404"/>
      <c r="T200" s="404"/>
      <c r="U200" s="404"/>
      <c r="V200" s="404"/>
      <c r="W200" s="404"/>
      <c r="X200" s="404"/>
      <c r="Y200" s="404"/>
      <c r="Z200" s="404"/>
      <c r="AA200" s="404"/>
      <c r="AB200" s="404"/>
      <c r="AC200" s="404"/>
      <c r="AD200" s="404"/>
      <c r="AE200" s="404"/>
      <c r="AF200" s="404"/>
      <c r="AG200" s="404"/>
      <c r="AH200" s="404"/>
      <c r="AI200" s="404"/>
      <c r="AJ200" s="404"/>
      <c r="AK200" s="404"/>
      <c r="AL200" s="404"/>
      <c r="AM200" s="404"/>
      <c r="AN200" s="404"/>
      <c r="AO200" s="404"/>
      <c r="AP200" s="404"/>
      <c r="AQ200" s="404"/>
    </row>
    <row r="201" spans="1:43" s="27" customFormat="1">
      <c r="A201" s="231"/>
      <c r="D201" s="495"/>
      <c r="E201" s="404"/>
      <c r="F201" s="404"/>
      <c r="G201" s="404"/>
      <c r="H201" s="404"/>
      <c r="I201" s="404"/>
      <c r="J201" s="404"/>
      <c r="K201" s="404"/>
      <c r="L201" s="404"/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  <c r="AA201" s="404"/>
      <c r="AB201" s="404"/>
      <c r="AC201" s="404"/>
      <c r="AD201" s="404"/>
      <c r="AE201" s="404"/>
      <c r="AF201" s="404"/>
      <c r="AG201" s="404"/>
      <c r="AH201" s="404"/>
      <c r="AI201" s="404"/>
      <c r="AJ201" s="404"/>
      <c r="AK201" s="404"/>
      <c r="AL201" s="404"/>
      <c r="AM201" s="404"/>
      <c r="AN201" s="404"/>
      <c r="AO201" s="404"/>
      <c r="AP201" s="404"/>
      <c r="AQ201" s="404"/>
    </row>
    <row r="202" spans="1:43" s="27" customFormat="1">
      <c r="A202" s="231"/>
      <c r="D202" s="495"/>
      <c r="E202" s="404"/>
      <c r="F202" s="404"/>
      <c r="G202" s="404"/>
      <c r="H202" s="404"/>
      <c r="I202" s="404"/>
      <c r="J202" s="404"/>
      <c r="K202" s="404"/>
      <c r="L202" s="404"/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  <c r="AA202" s="404"/>
      <c r="AB202" s="404"/>
      <c r="AC202" s="404"/>
      <c r="AD202" s="404"/>
      <c r="AE202" s="404"/>
      <c r="AF202" s="404"/>
      <c r="AG202" s="404"/>
      <c r="AH202" s="404"/>
      <c r="AI202" s="404"/>
      <c r="AJ202" s="404"/>
      <c r="AK202" s="404"/>
      <c r="AL202" s="404"/>
      <c r="AM202" s="404"/>
      <c r="AN202" s="404"/>
      <c r="AO202" s="404"/>
      <c r="AP202" s="404"/>
      <c r="AQ202" s="404"/>
    </row>
    <row r="203" spans="1:43" s="27" customFormat="1">
      <c r="A203" s="231"/>
      <c r="D203" s="495"/>
      <c r="E203" s="404"/>
      <c r="F203" s="404"/>
      <c r="G203" s="404"/>
      <c r="H203" s="404"/>
      <c r="I203" s="404"/>
      <c r="J203" s="404"/>
      <c r="K203" s="404"/>
      <c r="L203" s="404"/>
      <c r="M203" s="404"/>
      <c r="N203" s="404"/>
      <c r="O203" s="404"/>
      <c r="P203" s="404"/>
      <c r="Q203" s="404"/>
      <c r="R203" s="404"/>
      <c r="S203" s="404"/>
      <c r="T203" s="404"/>
      <c r="U203" s="404"/>
      <c r="V203" s="404"/>
      <c r="W203" s="404"/>
      <c r="X203" s="404"/>
      <c r="Y203" s="404"/>
      <c r="Z203" s="404"/>
      <c r="AA203" s="404"/>
      <c r="AB203" s="404"/>
      <c r="AC203" s="404"/>
      <c r="AD203" s="404"/>
      <c r="AE203" s="404"/>
      <c r="AF203" s="404"/>
      <c r="AG203" s="404"/>
      <c r="AH203" s="404"/>
      <c r="AI203" s="404"/>
      <c r="AJ203" s="404"/>
      <c r="AK203" s="404"/>
      <c r="AL203" s="404"/>
      <c r="AM203" s="404"/>
      <c r="AN203" s="404"/>
      <c r="AO203" s="404"/>
      <c r="AP203" s="404"/>
      <c r="AQ203" s="404"/>
    </row>
    <row r="204" spans="1:43" s="27" customFormat="1">
      <c r="A204" s="231"/>
      <c r="D204" s="495"/>
      <c r="E204" s="404"/>
      <c r="F204" s="404"/>
      <c r="G204" s="404"/>
      <c r="H204" s="404"/>
      <c r="I204" s="404"/>
      <c r="J204" s="404"/>
      <c r="K204" s="404"/>
      <c r="L204" s="404"/>
      <c r="M204" s="404"/>
      <c r="N204" s="404"/>
      <c r="O204" s="404"/>
      <c r="P204" s="404"/>
      <c r="Q204" s="404"/>
      <c r="R204" s="404"/>
      <c r="S204" s="404"/>
      <c r="T204" s="404"/>
      <c r="U204" s="404"/>
      <c r="V204" s="404"/>
      <c r="W204" s="404"/>
      <c r="X204" s="404"/>
      <c r="Y204" s="404"/>
      <c r="Z204" s="404"/>
      <c r="AA204" s="404"/>
      <c r="AB204" s="404"/>
      <c r="AC204" s="404"/>
      <c r="AD204" s="404"/>
      <c r="AE204" s="404"/>
      <c r="AF204" s="404"/>
      <c r="AG204" s="404"/>
      <c r="AH204" s="404"/>
      <c r="AI204" s="404"/>
      <c r="AJ204" s="404"/>
      <c r="AK204" s="404"/>
      <c r="AL204" s="404"/>
      <c r="AM204" s="404"/>
      <c r="AN204" s="404"/>
      <c r="AO204" s="404"/>
      <c r="AP204" s="404"/>
      <c r="AQ204" s="404"/>
    </row>
    <row r="205" spans="1:43" s="27" customFormat="1">
      <c r="A205" s="231"/>
      <c r="D205" s="495"/>
      <c r="E205" s="404"/>
      <c r="F205" s="404"/>
      <c r="G205" s="404"/>
      <c r="H205" s="404"/>
      <c r="I205" s="404"/>
      <c r="J205" s="404"/>
      <c r="K205" s="404"/>
      <c r="L205" s="404"/>
      <c r="M205" s="404"/>
      <c r="N205" s="404"/>
      <c r="O205" s="404"/>
      <c r="P205" s="404"/>
      <c r="Q205" s="404"/>
      <c r="R205" s="404"/>
      <c r="S205" s="404"/>
      <c r="T205" s="404"/>
      <c r="U205" s="404"/>
      <c r="V205" s="404"/>
      <c r="W205" s="404"/>
      <c r="X205" s="404"/>
      <c r="Y205" s="404"/>
      <c r="Z205" s="404"/>
      <c r="AA205" s="404"/>
      <c r="AB205" s="404"/>
      <c r="AC205" s="404"/>
      <c r="AD205" s="404"/>
      <c r="AE205" s="404"/>
      <c r="AF205" s="404"/>
      <c r="AG205" s="404"/>
      <c r="AH205" s="404"/>
      <c r="AI205" s="404"/>
      <c r="AJ205" s="404"/>
      <c r="AK205" s="404"/>
      <c r="AL205" s="404"/>
      <c r="AM205" s="404"/>
      <c r="AN205" s="404"/>
      <c r="AO205" s="404"/>
      <c r="AP205" s="404"/>
      <c r="AQ205" s="404"/>
    </row>
    <row r="206" spans="1:43" s="27" customFormat="1">
      <c r="A206" s="231"/>
      <c r="D206" s="495"/>
      <c r="E206" s="404"/>
      <c r="F206" s="404"/>
      <c r="G206" s="404"/>
      <c r="H206" s="404"/>
      <c r="I206" s="404"/>
      <c r="J206" s="404"/>
      <c r="K206" s="404"/>
      <c r="L206" s="404"/>
      <c r="M206" s="404"/>
      <c r="N206" s="404"/>
      <c r="O206" s="404"/>
      <c r="P206" s="404"/>
      <c r="Q206" s="404"/>
      <c r="R206" s="404"/>
      <c r="S206" s="404"/>
      <c r="T206" s="404"/>
      <c r="U206" s="404"/>
      <c r="V206" s="404"/>
      <c r="W206" s="404"/>
      <c r="X206" s="404"/>
      <c r="Y206" s="404"/>
      <c r="Z206" s="404"/>
      <c r="AA206" s="404"/>
      <c r="AB206" s="404"/>
      <c r="AC206" s="404"/>
      <c r="AD206" s="404"/>
      <c r="AE206" s="404"/>
      <c r="AF206" s="404"/>
      <c r="AG206" s="404"/>
      <c r="AH206" s="404"/>
      <c r="AI206" s="404"/>
      <c r="AJ206" s="404"/>
      <c r="AK206" s="404"/>
      <c r="AL206" s="404"/>
      <c r="AM206" s="404"/>
      <c r="AN206" s="404"/>
      <c r="AO206" s="404"/>
      <c r="AP206" s="404"/>
      <c r="AQ206" s="404"/>
    </row>
    <row r="207" spans="1:43" s="27" customFormat="1">
      <c r="A207" s="231"/>
      <c r="D207" s="495"/>
      <c r="E207" s="404"/>
      <c r="F207" s="404"/>
      <c r="G207" s="404"/>
      <c r="H207" s="404"/>
      <c r="I207" s="404"/>
      <c r="J207" s="404"/>
      <c r="K207" s="404"/>
      <c r="L207" s="404"/>
      <c r="M207" s="404"/>
      <c r="N207" s="404"/>
      <c r="O207" s="404"/>
      <c r="P207" s="404"/>
      <c r="Q207" s="404"/>
      <c r="R207" s="404"/>
      <c r="S207" s="404"/>
      <c r="T207" s="404"/>
      <c r="U207" s="404"/>
      <c r="V207" s="404"/>
      <c r="W207" s="404"/>
      <c r="X207" s="404"/>
      <c r="Y207" s="404"/>
      <c r="Z207" s="404"/>
      <c r="AA207" s="404"/>
      <c r="AB207" s="404"/>
      <c r="AC207" s="404"/>
      <c r="AD207" s="404"/>
      <c r="AE207" s="404"/>
      <c r="AF207" s="404"/>
      <c r="AG207" s="404"/>
      <c r="AH207" s="404"/>
      <c r="AI207" s="404"/>
      <c r="AJ207" s="404"/>
      <c r="AK207" s="404"/>
      <c r="AL207" s="404"/>
      <c r="AM207" s="404"/>
      <c r="AN207" s="404"/>
      <c r="AO207" s="404"/>
      <c r="AP207" s="404"/>
      <c r="AQ207" s="404"/>
    </row>
    <row r="208" spans="1:43" s="27" customFormat="1">
      <c r="A208" s="231"/>
      <c r="D208" s="495"/>
      <c r="E208" s="404"/>
      <c r="F208" s="404"/>
      <c r="G208" s="404"/>
      <c r="H208" s="404"/>
      <c r="I208" s="404"/>
      <c r="J208" s="404"/>
      <c r="K208" s="404"/>
      <c r="L208" s="404"/>
      <c r="M208" s="404"/>
      <c r="N208" s="404"/>
      <c r="O208" s="404"/>
      <c r="P208" s="404"/>
      <c r="Q208" s="404"/>
      <c r="R208" s="404"/>
      <c r="S208" s="404"/>
      <c r="T208" s="404"/>
      <c r="U208" s="404"/>
      <c r="V208" s="404"/>
      <c r="W208" s="404"/>
      <c r="X208" s="404"/>
      <c r="Y208" s="404"/>
      <c r="Z208" s="404"/>
      <c r="AA208" s="404"/>
      <c r="AB208" s="404"/>
      <c r="AC208" s="404"/>
      <c r="AD208" s="404"/>
      <c r="AE208" s="404"/>
      <c r="AF208" s="404"/>
      <c r="AG208" s="404"/>
      <c r="AH208" s="404"/>
      <c r="AI208" s="404"/>
      <c r="AJ208" s="404"/>
      <c r="AK208" s="404"/>
      <c r="AL208" s="404"/>
      <c r="AM208" s="404"/>
      <c r="AN208" s="404"/>
      <c r="AO208" s="404"/>
      <c r="AP208" s="404"/>
      <c r="AQ208" s="404"/>
    </row>
    <row r="209" spans="1:43" s="27" customFormat="1">
      <c r="A209" s="231"/>
      <c r="D209" s="495"/>
      <c r="E209" s="404"/>
      <c r="F209" s="404"/>
      <c r="G209" s="404"/>
      <c r="H209" s="404"/>
      <c r="I209" s="404"/>
      <c r="J209" s="404"/>
      <c r="K209" s="404"/>
      <c r="L209" s="404"/>
      <c r="M209" s="404"/>
      <c r="N209" s="404"/>
      <c r="O209" s="404"/>
      <c r="P209" s="404"/>
      <c r="Q209" s="404"/>
      <c r="R209" s="404"/>
      <c r="S209" s="404"/>
      <c r="T209" s="404"/>
      <c r="U209" s="404"/>
      <c r="V209" s="404"/>
      <c r="W209" s="404"/>
      <c r="X209" s="404"/>
      <c r="Y209" s="404"/>
      <c r="Z209" s="404"/>
      <c r="AA209" s="404"/>
      <c r="AB209" s="404"/>
      <c r="AC209" s="404"/>
      <c r="AD209" s="404"/>
      <c r="AE209" s="404"/>
      <c r="AF209" s="404"/>
      <c r="AG209" s="404"/>
      <c r="AH209" s="404"/>
      <c r="AI209" s="404"/>
      <c r="AJ209" s="404"/>
      <c r="AK209" s="404"/>
      <c r="AL209" s="404"/>
      <c r="AM209" s="404"/>
      <c r="AN209" s="404"/>
      <c r="AO209" s="404"/>
      <c r="AP209" s="404"/>
      <c r="AQ209" s="404"/>
    </row>
    <row r="210" spans="1:43" s="27" customFormat="1">
      <c r="A210" s="231"/>
      <c r="D210" s="495"/>
      <c r="E210" s="404"/>
      <c r="F210" s="404"/>
      <c r="G210" s="404"/>
      <c r="H210" s="404"/>
      <c r="I210" s="404"/>
      <c r="J210" s="404"/>
      <c r="K210" s="404"/>
      <c r="L210" s="404"/>
      <c r="M210" s="404"/>
      <c r="N210" s="404"/>
      <c r="O210" s="404"/>
      <c r="P210" s="404"/>
      <c r="Q210" s="404"/>
      <c r="R210" s="404"/>
      <c r="S210" s="404"/>
      <c r="T210" s="404"/>
      <c r="U210" s="404"/>
      <c r="V210" s="404"/>
      <c r="W210" s="404"/>
      <c r="X210" s="404"/>
      <c r="Y210" s="404"/>
      <c r="Z210" s="404"/>
      <c r="AA210" s="404"/>
      <c r="AB210" s="404"/>
      <c r="AC210" s="404"/>
      <c r="AD210" s="404"/>
      <c r="AE210" s="404"/>
      <c r="AF210" s="404"/>
      <c r="AG210" s="404"/>
      <c r="AH210" s="404"/>
      <c r="AI210" s="404"/>
      <c r="AJ210" s="404"/>
      <c r="AK210" s="404"/>
      <c r="AL210" s="404"/>
      <c r="AM210" s="404"/>
      <c r="AN210" s="404"/>
      <c r="AO210" s="404"/>
      <c r="AP210" s="404"/>
      <c r="AQ210" s="404"/>
    </row>
    <row r="211" spans="1:43" s="27" customFormat="1">
      <c r="A211" s="231"/>
      <c r="D211" s="495"/>
      <c r="E211" s="404"/>
      <c r="F211" s="404"/>
      <c r="G211" s="404"/>
      <c r="H211" s="404"/>
      <c r="I211" s="404"/>
      <c r="J211" s="404"/>
      <c r="K211" s="404"/>
      <c r="L211" s="404"/>
      <c r="M211" s="404"/>
      <c r="N211" s="404"/>
      <c r="O211" s="404"/>
      <c r="P211" s="404"/>
      <c r="Q211" s="404"/>
      <c r="R211" s="404"/>
      <c r="S211" s="404"/>
      <c r="T211" s="404"/>
      <c r="U211" s="404"/>
      <c r="V211" s="404"/>
      <c r="W211" s="404"/>
      <c r="X211" s="404"/>
      <c r="Y211" s="404"/>
      <c r="Z211" s="404"/>
      <c r="AA211" s="404"/>
      <c r="AB211" s="404"/>
      <c r="AC211" s="404"/>
      <c r="AD211" s="404"/>
      <c r="AE211" s="404"/>
      <c r="AF211" s="404"/>
      <c r="AG211" s="404"/>
      <c r="AH211" s="404"/>
      <c r="AI211" s="404"/>
      <c r="AJ211" s="404"/>
      <c r="AK211" s="404"/>
      <c r="AL211" s="404"/>
      <c r="AM211" s="404"/>
      <c r="AN211" s="404"/>
      <c r="AO211" s="404"/>
      <c r="AP211" s="404"/>
      <c r="AQ211" s="404"/>
    </row>
    <row r="212" spans="1:43" s="27" customFormat="1">
      <c r="A212" s="231"/>
      <c r="D212" s="495"/>
      <c r="E212" s="404"/>
      <c r="F212" s="404"/>
      <c r="G212" s="404"/>
      <c r="H212" s="404"/>
      <c r="I212" s="404"/>
      <c r="J212" s="404"/>
      <c r="K212" s="404"/>
      <c r="L212" s="404"/>
      <c r="M212" s="404"/>
      <c r="N212" s="404"/>
      <c r="O212" s="404"/>
      <c r="P212" s="404"/>
      <c r="Q212" s="404"/>
      <c r="R212" s="404"/>
      <c r="S212" s="404"/>
      <c r="T212" s="404"/>
      <c r="U212" s="404"/>
      <c r="V212" s="404"/>
      <c r="W212" s="404"/>
      <c r="X212" s="404"/>
      <c r="Y212" s="404"/>
      <c r="Z212" s="404"/>
      <c r="AA212" s="404"/>
      <c r="AB212" s="404"/>
      <c r="AC212" s="404"/>
      <c r="AD212" s="404"/>
      <c r="AE212" s="404"/>
      <c r="AF212" s="404"/>
      <c r="AG212" s="404"/>
      <c r="AH212" s="404"/>
      <c r="AI212" s="404"/>
      <c r="AJ212" s="404"/>
      <c r="AK212" s="404"/>
      <c r="AL212" s="404"/>
      <c r="AM212" s="404"/>
      <c r="AN212" s="404"/>
      <c r="AO212" s="404"/>
      <c r="AP212" s="404"/>
      <c r="AQ212" s="404"/>
    </row>
    <row r="213" spans="1:43" s="27" customFormat="1">
      <c r="A213" s="231"/>
      <c r="D213" s="495"/>
      <c r="E213" s="404"/>
      <c r="F213" s="404"/>
      <c r="G213" s="404"/>
      <c r="H213" s="404"/>
      <c r="I213" s="404"/>
      <c r="J213" s="404"/>
      <c r="K213" s="404"/>
      <c r="L213" s="404"/>
      <c r="M213" s="404"/>
      <c r="N213" s="404"/>
      <c r="O213" s="404"/>
      <c r="P213" s="404"/>
      <c r="Q213" s="404"/>
      <c r="R213" s="404"/>
      <c r="S213" s="404"/>
      <c r="T213" s="404"/>
      <c r="U213" s="404"/>
      <c r="V213" s="404"/>
      <c r="W213" s="404"/>
      <c r="X213" s="404"/>
      <c r="Y213" s="404"/>
      <c r="Z213" s="404"/>
      <c r="AA213" s="404"/>
      <c r="AB213" s="404"/>
      <c r="AC213" s="404"/>
      <c r="AD213" s="404"/>
      <c r="AE213" s="404"/>
      <c r="AF213" s="404"/>
      <c r="AG213" s="404"/>
      <c r="AH213" s="404"/>
      <c r="AI213" s="404"/>
      <c r="AJ213" s="404"/>
      <c r="AK213" s="404"/>
      <c r="AL213" s="404"/>
      <c r="AM213" s="404"/>
      <c r="AN213" s="404"/>
      <c r="AO213" s="404"/>
      <c r="AP213" s="404"/>
      <c r="AQ213" s="404"/>
    </row>
    <row r="214" spans="1:43" s="27" customFormat="1">
      <c r="A214" s="231"/>
      <c r="D214" s="495"/>
      <c r="E214" s="404"/>
      <c r="F214" s="404"/>
      <c r="G214" s="404"/>
      <c r="H214" s="404"/>
      <c r="I214" s="404"/>
      <c r="J214" s="404"/>
      <c r="K214" s="404"/>
      <c r="L214" s="404"/>
      <c r="M214" s="404"/>
      <c r="N214" s="404"/>
      <c r="O214" s="404"/>
      <c r="P214" s="404"/>
      <c r="Q214" s="404"/>
      <c r="R214" s="404"/>
      <c r="S214" s="404"/>
      <c r="T214" s="404"/>
      <c r="U214" s="404"/>
      <c r="V214" s="404"/>
      <c r="W214" s="404"/>
      <c r="X214" s="404"/>
      <c r="Y214" s="404"/>
      <c r="Z214" s="404"/>
      <c r="AA214" s="404"/>
      <c r="AB214" s="404"/>
      <c r="AC214" s="404"/>
      <c r="AD214" s="404"/>
      <c r="AE214" s="404"/>
      <c r="AF214" s="404"/>
      <c r="AG214" s="404"/>
      <c r="AH214" s="404"/>
      <c r="AI214" s="404"/>
      <c r="AJ214" s="404"/>
      <c r="AK214" s="404"/>
      <c r="AL214" s="404"/>
      <c r="AM214" s="404"/>
      <c r="AN214" s="404"/>
      <c r="AO214" s="404"/>
      <c r="AP214" s="404"/>
      <c r="AQ214" s="404"/>
    </row>
    <row r="215" spans="1:43" s="27" customFormat="1">
      <c r="A215" s="231"/>
      <c r="D215" s="495"/>
      <c r="E215" s="404"/>
      <c r="F215" s="404"/>
      <c r="G215" s="404"/>
      <c r="H215" s="404"/>
      <c r="I215" s="404"/>
      <c r="J215" s="404"/>
      <c r="K215" s="404"/>
      <c r="L215" s="404"/>
      <c r="M215" s="404"/>
      <c r="N215" s="404"/>
      <c r="O215" s="404"/>
      <c r="P215" s="404"/>
      <c r="Q215" s="404"/>
      <c r="R215" s="404"/>
      <c r="S215" s="404"/>
      <c r="T215" s="404"/>
      <c r="U215" s="404"/>
      <c r="V215" s="404"/>
      <c r="W215" s="404"/>
      <c r="X215" s="404"/>
      <c r="Y215" s="404"/>
      <c r="Z215" s="404"/>
      <c r="AA215" s="404"/>
      <c r="AB215" s="404"/>
      <c r="AC215" s="404"/>
      <c r="AD215" s="404"/>
      <c r="AE215" s="404"/>
      <c r="AF215" s="404"/>
      <c r="AG215" s="404"/>
      <c r="AH215" s="404"/>
      <c r="AI215" s="404"/>
      <c r="AJ215" s="404"/>
      <c r="AK215" s="404"/>
      <c r="AL215" s="404"/>
      <c r="AM215" s="404"/>
      <c r="AN215" s="404"/>
      <c r="AO215" s="404"/>
      <c r="AP215" s="404"/>
      <c r="AQ215" s="404"/>
    </row>
    <row r="216" spans="1:43" s="27" customFormat="1">
      <c r="A216" s="231"/>
      <c r="D216" s="495"/>
      <c r="E216" s="404"/>
      <c r="F216" s="404"/>
      <c r="G216" s="404"/>
      <c r="H216" s="404"/>
      <c r="I216" s="404"/>
      <c r="J216" s="404"/>
      <c r="K216" s="404"/>
      <c r="L216" s="404"/>
      <c r="M216" s="404"/>
      <c r="N216" s="404"/>
      <c r="O216" s="404"/>
      <c r="P216" s="404"/>
      <c r="Q216" s="404"/>
      <c r="R216" s="404"/>
      <c r="S216" s="404"/>
      <c r="T216" s="404"/>
      <c r="U216" s="404"/>
      <c r="V216" s="404"/>
      <c r="W216" s="404"/>
      <c r="X216" s="404"/>
      <c r="Y216" s="404"/>
      <c r="Z216" s="404"/>
      <c r="AA216" s="404"/>
      <c r="AB216" s="404"/>
      <c r="AC216" s="404"/>
      <c r="AD216" s="404"/>
      <c r="AE216" s="404"/>
      <c r="AF216" s="404"/>
      <c r="AG216" s="404"/>
      <c r="AH216" s="404"/>
      <c r="AI216" s="404"/>
      <c r="AJ216" s="404"/>
      <c r="AK216" s="404"/>
      <c r="AL216" s="404"/>
      <c r="AM216" s="404"/>
      <c r="AN216" s="404"/>
      <c r="AO216" s="404"/>
      <c r="AP216" s="404"/>
      <c r="AQ216" s="404"/>
    </row>
    <row r="217" spans="1:43" s="27" customFormat="1">
      <c r="A217" s="231"/>
      <c r="D217" s="495"/>
      <c r="E217" s="404"/>
      <c r="F217" s="404"/>
      <c r="G217" s="404"/>
      <c r="H217" s="404"/>
      <c r="I217" s="404"/>
      <c r="J217" s="404"/>
      <c r="K217" s="404"/>
      <c r="L217" s="404"/>
      <c r="M217" s="404"/>
      <c r="N217" s="404"/>
      <c r="O217" s="404"/>
      <c r="P217" s="404"/>
      <c r="Q217" s="404"/>
      <c r="R217" s="404"/>
      <c r="S217" s="404"/>
      <c r="T217" s="404"/>
      <c r="U217" s="404"/>
      <c r="V217" s="404"/>
      <c r="W217" s="404"/>
      <c r="X217" s="404"/>
      <c r="Y217" s="404"/>
      <c r="Z217" s="404"/>
      <c r="AA217" s="404"/>
      <c r="AB217" s="404"/>
      <c r="AC217" s="404"/>
      <c r="AD217" s="404"/>
      <c r="AE217" s="404"/>
      <c r="AF217" s="404"/>
      <c r="AG217" s="404"/>
      <c r="AH217" s="404"/>
      <c r="AI217" s="404"/>
      <c r="AJ217" s="404"/>
      <c r="AK217" s="404"/>
      <c r="AL217" s="404"/>
      <c r="AM217" s="404"/>
      <c r="AN217" s="404"/>
      <c r="AO217" s="404"/>
      <c r="AP217" s="404"/>
      <c r="AQ217" s="404"/>
    </row>
    <row r="218" spans="1:43" s="27" customFormat="1">
      <c r="A218" s="231"/>
      <c r="D218" s="495"/>
      <c r="E218" s="404"/>
      <c r="F218" s="404"/>
      <c r="G218" s="404"/>
      <c r="H218" s="404"/>
      <c r="I218" s="404"/>
      <c r="J218" s="404"/>
      <c r="K218" s="404"/>
      <c r="L218" s="404"/>
      <c r="M218" s="404"/>
      <c r="N218" s="404"/>
      <c r="O218" s="404"/>
      <c r="P218" s="404"/>
      <c r="Q218" s="404"/>
      <c r="R218" s="404"/>
      <c r="S218" s="404"/>
      <c r="T218" s="404"/>
      <c r="U218" s="404"/>
      <c r="V218" s="404"/>
      <c r="W218" s="404"/>
      <c r="X218" s="404"/>
      <c r="Y218" s="404"/>
      <c r="Z218" s="404"/>
      <c r="AA218" s="404"/>
      <c r="AB218" s="404"/>
      <c r="AC218" s="404"/>
      <c r="AD218" s="404"/>
      <c r="AE218" s="404"/>
      <c r="AF218" s="404"/>
      <c r="AG218" s="404"/>
      <c r="AH218" s="404"/>
      <c r="AI218" s="404"/>
      <c r="AJ218" s="404"/>
      <c r="AK218" s="404"/>
      <c r="AL218" s="404"/>
      <c r="AM218" s="404"/>
      <c r="AN218" s="404"/>
      <c r="AO218" s="404"/>
      <c r="AP218" s="404"/>
      <c r="AQ218" s="404"/>
    </row>
    <row r="219" spans="1:43" s="27" customFormat="1">
      <c r="A219" s="231"/>
      <c r="D219" s="495"/>
      <c r="E219" s="404"/>
      <c r="F219" s="404"/>
      <c r="G219" s="404"/>
      <c r="H219" s="404"/>
      <c r="I219" s="404"/>
      <c r="J219" s="404"/>
      <c r="K219" s="404"/>
      <c r="L219" s="404"/>
      <c r="M219" s="404"/>
      <c r="N219" s="404"/>
      <c r="O219" s="404"/>
      <c r="P219" s="404"/>
      <c r="Q219" s="404"/>
      <c r="R219" s="404"/>
      <c r="S219" s="404"/>
      <c r="T219" s="404"/>
      <c r="U219" s="404"/>
      <c r="V219" s="404"/>
      <c r="W219" s="404"/>
      <c r="X219" s="404"/>
      <c r="Y219" s="404"/>
      <c r="Z219" s="404"/>
      <c r="AA219" s="404"/>
      <c r="AB219" s="404"/>
      <c r="AC219" s="404"/>
      <c r="AD219" s="404"/>
      <c r="AE219" s="404"/>
      <c r="AF219" s="404"/>
      <c r="AG219" s="404"/>
      <c r="AH219" s="404"/>
      <c r="AI219" s="404"/>
      <c r="AJ219" s="404"/>
      <c r="AK219" s="404"/>
      <c r="AL219" s="404"/>
      <c r="AM219" s="404"/>
      <c r="AN219" s="404"/>
      <c r="AO219" s="404"/>
      <c r="AP219" s="404"/>
      <c r="AQ219" s="404"/>
    </row>
    <row r="220" spans="1:43" s="27" customFormat="1">
      <c r="A220" s="231"/>
      <c r="D220" s="495"/>
      <c r="E220" s="404"/>
      <c r="F220" s="404"/>
      <c r="G220" s="404"/>
      <c r="H220" s="404"/>
      <c r="I220" s="404"/>
      <c r="J220" s="404"/>
      <c r="K220" s="404"/>
      <c r="L220" s="404"/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  <c r="AA220" s="404"/>
      <c r="AB220" s="404"/>
      <c r="AC220" s="404"/>
      <c r="AD220" s="404"/>
      <c r="AE220" s="404"/>
      <c r="AF220" s="404"/>
      <c r="AG220" s="404"/>
      <c r="AH220" s="404"/>
      <c r="AI220" s="404"/>
      <c r="AJ220" s="404"/>
      <c r="AK220" s="404"/>
      <c r="AL220" s="404"/>
      <c r="AM220" s="404"/>
      <c r="AN220" s="404"/>
      <c r="AO220" s="404"/>
      <c r="AP220" s="404"/>
      <c r="AQ220" s="404"/>
    </row>
    <row r="221" spans="1:43" s="27" customFormat="1">
      <c r="A221" s="231"/>
      <c r="D221" s="495"/>
      <c r="E221" s="404"/>
      <c r="F221" s="404"/>
      <c r="G221" s="404"/>
      <c r="H221" s="404"/>
      <c r="I221" s="404"/>
      <c r="J221" s="404"/>
      <c r="K221" s="404"/>
      <c r="L221" s="404"/>
      <c r="M221" s="404"/>
      <c r="N221" s="404"/>
      <c r="O221" s="404"/>
      <c r="P221" s="404"/>
      <c r="Q221" s="404"/>
      <c r="R221" s="404"/>
      <c r="S221" s="404"/>
      <c r="T221" s="404"/>
      <c r="U221" s="404"/>
      <c r="V221" s="404"/>
      <c r="W221" s="404"/>
      <c r="X221" s="404"/>
      <c r="Y221" s="404"/>
      <c r="Z221" s="404"/>
      <c r="AA221" s="404"/>
      <c r="AB221" s="404"/>
      <c r="AC221" s="404"/>
      <c r="AD221" s="404"/>
      <c r="AE221" s="404"/>
      <c r="AF221" s="404"/>
      <c r="AG221" s="404"/>
      <c r="AH221" s="404"/>
      <c r="AI221" s="404"/>
      <c r="AJ221" s="404"/>
      <c r="AK221" s="404"/>
      <c r="AL221" s="404"/>
      <c r="AM221" s="404"/>
      <c r="AN221" s="404"/>
      <c r="AO221" s="404"/>
      <c r="AP221" s="404"/>
      <c r="AQ221" s="404"/>
    </row>
    <row r="222" spans="1:43" s="27" customFormat="1">
      <c r="A222" s="231"/>
      <c r="D222" s="495"/>
      <c r="E222" s="404"/>
      <c r="F222" s="404"/>
      <c r="G222" s="404"/>
      <c r="H222" s="404"/>
      <c r="I222" s="404"/>
      <c r="J222" s="404"/>
      <c r="K222" s="404"/>
      <c r="L222" s="404"/>
      <c r="M222" s="404"/>
      <c r="N222" s="404"/>
      <c r="O222" s="404"/>
      <c r="P222" s="404"/>
      <c r="Q222" s="404"/>
      <c r="R222" s="404"/>
      <c r="S222" s="404"/>
      <c r="T222" s="404"/>
      <c r="U222" s="404"/>
      <c r="V222" s="404"/>
      <c r="W222" s="404"/>
      <c r="X222" s="404"/>
      <c r="Y222" s="404"/>
      <c r="Z222" s="404"/>
      <c r="AA222" s="404"/>
      <c r="AB222" s="404"/>
      <c r="AC222" s="404"/>
      <c r="AD222" s="404"/>
      <c r="AE222" s="404"/>
      <c r="AF222" s="404"/>
      <c r="AG222" s="404"/>
      <c r="AH222" s="404"/>
      <c r="AI222" s="404"/>
      <c r="AJ222" s="404"/>
      <c r="AK222" s="404"/>
      <c r="AL222" s="404"/>
      <c r="AM222" s="404"/>
      <c r="AN222" s="404"/>
      <c r="AO222" s="404"/>
      <c r="AP222" s="404"/>
      <c r="AQ222" s="404"/>
    </row>
    <row r="223" spans="1:43" s="27" customFormat="1">
      <c r="A223" s="231"/>
      <c r="D223" s="495"/>
      <c r="E223" s="404"/>
      <c r="F223" s="404"/>
      <c r="G223" s="404"/>
      <c r="H223" s="404"/>
      <c r="I223" s="404"/>
      <c r="J223" s="404"/>
      <c r="K223" s="404"/>
      <c r="L223" s="404"/>
      <c r="M223" s="404"/>
      <c r="N223" s="404"/>
      <c r="O223" s="404"/>
      <c r="P223" s="404"/>
      <c r="Q223" s="404"/>
      <c r="R223" s="404"/>
      <c r="S223" s="404"/>
      <c r="T223" s="404"/>
      <c r="U223" s="404"/>
      <c r="V223" s="404"/>
      <c r="W223" s="404"/>
      <c r="X223" s="404"/>
      <c r="Y223" s="404"/>
      <c r="Z223" s="404"/>
      <c r="AA223" s="404"/>
      <c r="AB223" s="404"/>
      <c r="AC223" s="404"/>
      <c r="AD223" s="404"/>
      <c r="AE223" s="404"/>
      <c r="AF223" s="404"/>
      <c r="AG223" s="404"/>
      <c r="AH223" s="404"/>
      <c r="AI223" s="404"/>
      <c r="AJ223" s="404"/>
      <c r="AK223" s="404"/>
      <c r="AL223" s="404"/>
      <c r="AM223" s="404"/>
      <c r="AN223" s="404"/>
      <c r="AO223" s="404"/>
      <c r="AP223" s="404"/>
      <c r="AQ223" s="404"/>
    </row>
    <row r="224" spans="1:43" s="27" customFormat="1">
      <c r="A224" s="231"/>
      <c r="D224" s="495"/>
      <c r="E224" s="404"/>
      <c r="F224" s="404"/>
      <c r="G224" s="404"/>
      <c r="H224" s="404"/>
      <c r="I224" s="404"/>
      <c r="J224" s="404"/>
      <c r="K224" s="404"/>
      <c r="L224" s="404"/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  <c r="AA224" s="404"/>
      <c r="AB224" s="404"/>
      <c r="AC224" s="404"/>
      <c r="AD224" s="404"/>
      <c r="AE224" s="404"/>
      <c r="AF224" s="404"/>
      <c r="AG224" s="404"/>
      <c r="AH224" s="404"/>
      <c r="AI224" s="404"/>
      <c r="AJ224" s="404"/>
      <c r="AK224" s="404"/>
      <c r="AL224" s="404"/>
      <c r="AM224" s="404"/>
      <c r="AN224" s="404"/>
      <c r="AO224" s="404"/>
      <c r="AP224" s="404"/>
      <c r="AQ224" s="404"/>
    </row>
    <row r="225" spans="1:43" s="27" customFormat="1">
      <c r="A225" s="231"/>
      <c r="D225" s="495"/>
      <c r="E225" s="404"/>
      <c r="F225" s="404"/>
      <c r="G225" s="404"/>
      <c r="H225" s="404"/>
      <c r="I225" s="404"/>
      <c r="J225" s="404"/>
      <c r="K225" s="404"/>
      <c r="L225" s="404"/>
      <c r="M225" s="404"/>
      <c r="N225" s="404"/>
      <c r="O225" s="404"/>
      <c r="P225" s="404"/>
      <c r="Q225" s="404"/>
      <c r="R225" s="404"/>
      <c r="S225" s="404"/>
      <c r="T225" s="404"/>
      <c r="U225" s="404"/>
      <c r="V225" s="404"/>
      <c r="W225" s="404"/>
      <c r="X225" s="404"/>
      <c r="Y225" s="404"/>
      <c r="Z225" s="404"/>
      <c r="AA225" s="404"/>
      <c r="AB225" s="404"/>
      <c r="AC225" s="404"/>
      <c r="AD225" s="404"/>
      <c r="AE225" s="404"/>
      <c r="AF225" s="404"/>
      <c r="AG225" s="404"/>
      <c r="AH225" s="404"/>
      <c r="AI225" s="404"/>
      <c r="AJ225" s="404"/>
      <c r="AK225" s="404"/>
      <c r="AL225" s="404"/>
      <c r="AM225" s="404"/>
      <c r="AN225" s="404"/>
      <c r="AO225" s="404"/>
      <c r="AP225" s="404"/>
      <c r="AQ225" s="404"/>
    </row>
    <row r="226" spans="1:43" s="27" customFormat="1">
      <c r="A226" s="231"/>
      <c r="D226" s="495"/>
      <c r="E226" s="404"/>
      <c r="F226" s="404"/>
      <c r="G226" s="404"/>
      <c r="H226" s="404"/>
      <c r="I226" s="404"/>
      <c r="J226" s="404"/>
      <c r="K226" s="404"/>
      <c r="L226" s="404"/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  <c r="AA226" s="404"/>
      <c r="AB226" s="404"/>
      <c r="AC226" s="404"/>
      <c r="AD226" s="404"/>
      <c r="AE226" s="404"/>
      <c r="AF226" s="404"/>
      <c r="AG226" s="404"/>
      <c r="AH226" s="404"/>
      <c r="AI226" s="404"/>
      <c r="AJ226" s="404"/>
      <c r="AK226" s="404"/>
      <c r="AL226" s="404"/>
      <c r="AM226" s="404"/>
      <c r="AN226" s="404"/>
      <c r="AO226" s="404"/>
      <c r="AP226" s="404"/>
      <c r="AQ226" s="404"/>
    </row>
    <row r="227" spans="1:43" s="27" customFormat="1">
      <c r="A227" s="231"/>
      <c r="D227" s="495"/>
      <c r="E227" s="404"/>
      <c r="F227" s="404"/>
      <c r="G227" s="404"/>
      <c r="H227" s="404"/>
      <c r="I227" s="404"/>
      <c r="J227" s="404"/>
      <c r="K227" s="404"/>
      <c r="L227" s="404"/>
      <c r="M227" s="404"/>
      <c r="N227" s="404"/>
      <c r="O227" s="404"/>
      <c r="P227" s="404"/>
      <c r="Q227" s="404"/>
      <c r="R227" s="404"/>
      <c r="S227" s="404"/>
      <c r="T227" s="404"/>
      <c r="U227" s="404"/>
      <c r="V227" s="404"/>
      <c r="W227" s="404"/>
      <c r="X227" s="404"/>
      <c r="Y227" s="404"/>
      <c r="Z227" s="404"/>
      <c r="AA227" s="404"/>
      <c r="AB227" s="404"/>
      <c r="AC227" s="404"/>
      <c r="AD227" s="404"/>
      <c r="AE227" s="404"/>
      <c r="AF227" s="404"/>
      <c r="AG227" s="404"/>
      <c r="AH227" s="404"/>
      <c r="AI227" s="404"/>
      <c r="AJ227" s="404"/>
      <c r="AK227" s="404"/>
      <c r="AL227" s="404"/>
      <c r="AM227" s="404"/>
      <c r="AN227" s="404"/>
      <c r="AO227" s="404"/>
      <c r="AP227" s="404"/>
      <c r="AQ227" s="404"/>
    </row>
    <row r="228" spans="1:43" s="27" customFormat="1">
      <c r="A228" s="231"/>
      <c r="D228" s="495"/>
      <c r="E228" s="404"/>
      <c r="F228" s="404"/>
      <c r="G228" s="404"/>
      <c r="H228" s="404"/>
      <c r="I228" s="404"/>
      <c r="J228" s="404"/>
      <c r="K228" s="404"/>
      <c r="L228" s="404"/>
      <c r="M228" s="404"/>
      <c r="N228" s="404"/>
      <c r="O228" s="404"/>
      <c r="P228" s="404"/>
      <c r="Q228" s="404"/>
      <c r="R228" s="404"/>
      <c r="S228" s="404"/>
      <c r="T228" s="404"/>
      <c r="U228" s="404"/>
      <c r="V228" s="404"/>
      <c r="W228" s="404"/>
      <c r="X228" s="404"/>
      <c r="Y228" s="404"/>
      <c r="Z228" s="404"/>
      <c r="AA228" s="404"/>
      <c r="AB228" s="404"/>
      <c r="AC228" s="404"/>
      <c r="AD228" s="404"/>
      <c r="AE228" s="404"/>
      <c r="AF228" s="404"/>
      <c r="AG228" s="404"/>
      <c r="AH228" s="404"/>
      <c r="AI228" s="404"/>
      <c r="AJ228" s="404"/>
      <c r="AK228" s="404"/>
      <c r="AL228" s="404"/>
      <c r="AM228" s="404"/>
      <c r="AN228" s="404"/>
      <c r="AO228" s="404"/>
      <c r="AP228" s="404"/>
      <c r="AQ228" s="404"/>
    </row>
    <row r="229" spans="1:43" s="27" customFormat="1">
      <c r="A229" s="231"/>
      <c r="D229" s="495"/>
      <c r="E229" s="404"/>
      <c r="F229" s="404"/>
      <c r="G229" s="404"/>
      <c r="H229" s="404"/>
      <c r="I229" s="404"/>
      <c r="J229" s="404"/>
      <c r="K229" s="404"/>
      <c r="L229" s="404"/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  <c r="AA229" s="404"/>
      <c r="AB229" s="404"/>
      <c r="AC229" s="404"/>
      <c r="AD229" s="404"/>
      <c r="AE229" s="404"/>
      <c r="AF229" s="404"/>
      <c r="AG229" s="404"/>
      <c r="AH229" s="404"/>
      <c r="AI229" s="404"/>
      <c r="AJ229" s="404"/>
      <c r="AK229" s="404"/>
      <c r="AL229" s="404"/>
      <c r="AM229" s="404"/>
      <c r="AN229" s="404"/>
      <c r="AO229" s="404"/>
      <c r="AP229" s="404"/>
      <c r="AQ229" s="404"/>
    </row>
    <row r="230" spans="1:43" s="27" customFormat="1">
      <c r="A230" s="231"/>
      <c r="D230" s="495"/>
      <c r="E230" s="404"/>
      <c r="F230" s="404"/>
      <c r="G230" s="404"/>
      <c r="H230" s="404"/>
      <c r="I230" s="404"/>
      <c r="J230" s="404"/>
      <c r="K230" s="404"/>
      <c r="L230" s="404"/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  <c r="AA230" s="404"/>
      <c r="AB230" s="404"/>
      <c r="AC230" s="404"/>
      <c r="AD230" s="404"/>
      <c r="AE230" s="404"/>
      <c r="AF230" s="404"/>
      <c r="AG230" s="404"/>
      <c r="AH230" s="404"/>
      <c r="AI230" s="404"/>
      <c r="AJ230" s="404"/>
      <c r="AK230" s="404"/>
      <c r="AL230" s="404"/>
      <c r="AM230" s="404"/>
      <c r="AN230" s="404"/>
      <c r="AO230" s="404"/>
      <c r="AP230" s="404"/>
      <c r="AQ230" s="404"/>
    </row>
    <row r="231" spans="1:43" s="27" customFormat="1">
      <c r="A231" s="231"/>
      <c r="D231" s="495"/>
      <c r="E231" s="404"/>
      <c r="F231" s="404"/>
      <c r="G231" s="404"/>
      <c r="H231" s="404"/>
      <c r="I231" s="404"/>
      <c r="J231" s="404"/>
      <c r="K231" s="404"/>
      <c r="L231" s="404"/>
      <c r="M231" s="404"/>
      <c r="N231" s="404"/>
      <c r="O231" s="404"/>
      <c r="P231" s="404"/>
      <c r="Q231" s="404"/>
      <c r="R231" s="404"/>
      <c r="S231" s="404"/>
      <c r="T231" s="404"/>
      <c r="U231" s="404"/>
      <c r="V231" s="404"/>
      <c r="W231" s="404"/>
      <c r="X231" s="404"/>
      <c r="Y231" s="404"/>
      <c r="Z231" s="404"/>
      <c r="AA231" s="404"/>
      <c r="AB231" s="404"/>
      <c r="AC231" s="404"/>
      <c r="AD231" s="404"/>
      <c r="AE231" s="404"/>
      <c r="AF231" s="404"/>
      <c r="AG231" s="404"/>
      <c r="AH231" s="404"/>
      <c r="AI231" s="404"/>
      <c r="AJ231" s="404"/>
      <c r="AK231" s="404"/>
      <c r="AL231" s="404"/>
      <c r="AM231" s="404"/>
      <c r="AN231" s="404"/>
      <c r="AO231" s="404"/>
      <c r="AP231" s="404"/>
      <c r="AQ231" s="404"/>
    </row>
    <row r="232" spans="1:43" s="27" customFormat="1">
      <c r="A232" s="231"/>
      <c r="D232" s="495"/>
      <c r="E232" s="404"/>
      <c r="F232" s="404"/>
      <c r="G232" s="404"/>
      <c r="H232" s="404"/>
      <c r="I232" s="404"/>
      <c r="J232" s="404"/>
      <c r="K232" s="404"/>
      <c r="L232" s="404"/>
      <c r="M232" s="404"/>
      <c r="N232" s="404"/>
      <c r="O232" s="404"/>
      <c r="P232" s="404"/>
      <c r="Q232" s="404"/>
      <c r="R232" s="404"/>
      <c r="S232" s="404"/>
      <c r="T232" s="404"/>
      <c r="U232" s="404"/>
      <c r="V232" s="404"/>
      <c r="W232" s="404"/>
      <c r="X232" s="404"/>
      <c r="Y232" s="404"/>
      <c r="Z232" s="404"/>
      <c r="AA232" s="404"/>
      <c r="AB232" s="404"/>
      <c r="AC232" s="404"/>
      <c r="AD232" s="404"/>
      <c r="AE232" s="404"/>
      <c r="AF232" s="404"/>
      <c r="AG232" s="404"/>
      <c r="AH232" s="404"/>
      <c r="AI232" s="404"/>
      <c r="AJ232" s="404"/>
      <c r="AK232" s="404"/>
      <c r="AL232" s="404"/>
      <c r="AM232" s="404"/>
      <c r="AN232" s="404"/>
      <c r="AO232" s="404"/>
      <c r="AP232" s="404"/>
      <c r="AQ232" s="404"/>
    </row>
    <row r="233" spans="1:43" s="27" customFormat="1">
      <c r="A233" s="231"/>
      <c r="D233" s="495"/>
      <c r="E233" s="404"/>
      <c r="F233" s="404"/>
      <c r="G233" s="404"/>
      <c r="H233" s="404"/>
      <c r="I233" s="404"/>
      <c r="J233" s="404"/>
      <c r="K233" s="404"/>
      <c r="L233" s="404"/>
      <c r="M233" s="404"/>
      <c r="N233" s="404"/>
      <c r="O233" s="404"/>
      <c r="P233" s="404"/>
      <c r="Q233" s="404"/>
      <c r="R233" s="404"/>
      <c r="S233" s="404"/>
      <c r="T233" s="404"/>
      <c r="U233" s="404"/>
      <c r="V233" s="404"/>
      <c r="W233" s="404"/>
      <c r="X233" s="404"/>
      <c r="Y233" s="404"/>
      <c r="Z233" s="404"/>
      <c r="AA233" s="404"/>
      <c r="AB233" s="404"/>
      <c r="AC233" s="404"/>
      <c r="AD233" s="404"/>
      <c r="AE233" s="404"/>
      <c r="AF233" s="404"/>
      <c r="AG233" s="404"/>
      <c r="AH233" s="404"/>
      <c r="AI233" s="404"/>
      <c r="AJ233" s="404"/>
      <c r="AK233" s="404"/>
      <c r="AL233" s="404"/>
      <c r="AM233" s="404"/>
      <c r="AN233" s="404"/>
      <c r="AO233" s="404"/>
      <c r="AP233" s="404"/>
      <c r="AQ233" s="404"/>
    </row>
    <row r="234" spans="1:43" s="27" customFormat="1">
      <c r="A234" s="231"/>
      <c r="D234" s="495"/>
      <c r="E234" s="404"/>
      <c r="F234" s="404"/>
      <c r="G234" s="404"/>
      <c r="H234" s="404"/>
      <c r="I234" s="404"/>
      <c r="J234" s="404"/>
      <c r="K234" s="404"/>
      <c r="L234" s="404"/>
      <c r="M234" s="404"/>
      <c r="N234" s="404"/>
      <c r="O234" s="404"/>
      <c r="P234" s="404"/>
      <c r="Q234" s="404"/>
      <c r="R234" s="404"/>
      <c r="S234" s="404"/>
      <c r="T234" s="404"/>
      <c r="U234" s="404"/>
      <c r="V234" s="404"/>
      <c r="W234" s="404"/>
      <c r="X234" s="404"/>
      <c r="Y234" s="404"/>
      <c r="Z234" s="404"/>
      <c r="AA234" s="404"/>
      <c r="AB234" s="404"/>
      <c r="AC234" s="404"/>
      <c r="AD234" s="404"/>
      <c r="AE234" s="404"/>
      <c r="AF234" s="404"/>
      <c r="AG234" s="404"/>
      <c r="AH234" s="404"/>
      <c r="AI234" s="404"/>
      <c r="AJ234" s="404"/>
      <c r="AK234" s="404"/>
      <c r="AL234" s="404"/>
      <c r="AM234" s="404"/>
      <c r="AN234" s="404"/>
      <c r="AO234" s="404"/>
      <c r="AP234" s="404"/>
      <c r="AQ234" s="404"/>
    </row>
    <row r="235" spans="1:43" s="27" customFormat="1">
      <c r="A235" s="231"/>
      <c r="D235" s="495"/>
      <c r="E235" s="404"/>
      <c r="F235" s="404"/>
      <c r="G235" s="404"/>
      <c r="H235" s="404"/>
      <c r="I235" s="404"/>
      <c r="J235" s="404"/>
      <c r="K235" s="404"/>
      <c r="L235" s="404"/>
      <c r="M235" s="404"/>
      <c r="N235" s="404"/>
      <c r="O235" s="404"/>
      <c r="P235" s="404"/>
      <c r="Q235" s="404"/>
      <c r="R235" s="404"/>
      <c r="S235" s="404"/>
      <c r="T235" s="404"/>
      <c r="U235" s="404"/>
      <c r="V235" s="404"/>
      <c r="W235" s="404"/>
      <c r="X235" s="404"/>
      <c r="Y235" s="404"/>
      <c r="Z235" s="404"/>
      <c r="AA235" s="404"/>
      <c r="AB235" s="404"/>
      <c r="AC235" s="404"/>
      <c r="AD235" s="404"/>
      <c r="AE235" s="404"/>
      <c r="AF235" s="404"/>
      <c r="AG235" s="404"/>
      <c r="AH235" s="404"/>
      <c r="AI235" s="404"/>
      <c r="AJ235" s="404"/>
      <c r="AK235" s="404"/>
      <c r="AL235" s="404"/>
      <c r="AM235" s="404"/>
      <c r="AN235" s="404"/>
      <c r="AO235" s="404"/>
      <c r="AP235" s="404"/>
      <c r="AQ235" s="404"/>
    </row>
    <row r="236" spans="1:43" s="27" customFormat="1">
      <c r="A236" s="231"/>
      <c r="D236" s="495"/>
      <c r="E236" s="404"/>
      <c r="F236" s="404"/>
      <c r="G236" s="404"/>
      <c r="H236" s="404"/>
      <c r="I236" s="404"/>
      <c r="J236" s="404"/>
      <c r="K236" s="404"/>
      <c r="L236" s="404"/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  <c r="AA236" s="404"/>
      <c r="AB236" s="404"/>
      <c r="AC236" s="404"/>
      <c r="AD236" s="404"/>
      <c r="AE236" s="404"/>
      <c r="AF236" s="404"/>
      <c r="AG236" s="404"/>
      <c r="AH236" s="404"/>
      <c r="AI236" s="404"/>
      <c r="AJ236" s="404"/>
      <c r="AK236" s="404"/>
      <c r="AL236" s="404"/>
      <c r="AM236" s="404"/>
      <c r="AN236" s="404"/>
      <c r="AO236" s="404"/>
      <c r="AP236" s="404"/>
      <c r="AQ236" s="404"/>
    </row>
    <row r="237" spans="1:43" s="27" customFormat="1">
      <c r="A237" s="231"/>
      <c r="D237" s="495"/>
      <c r="E237" s="404"/>
      <c r="F237" s="404"/>
      <c r="G237" s="404"/>
      <c r="H237" s="404"/>
      <c r="I237" s="404"/>
      <c r="J237" s="404"/>
      <c r="K237" s="404"/>
      <c r="L237" s="404"/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  <c r="AA237" s="404"/>
      <c r="AB237" s="404"/>
      <c r="AC237" s="404"/>
      <c r="AD237" s="404"/>
      <c r="AE237" s="404"/>
      <c r="AF237" s="404"/>
      <c r="AG237" s="404"/>
      <c r="AH237" s="404"/>
      <c r="AI237" s="404"/>
      <c r="AJ237" s="404"/>
      <c r="AK237" s="404"/>
      <c r="AL237" s="404"/>
      <c r="AM237" s="404"/>
      <c r="AN237" s="404"/>
      <c r="AO237" s="404"/>
      <c r="AP237" s="404"/>
      <c r="AQ237" s="404"/>
    </row>
    <row r="238" spans="1:43" s="27" customFormat="1">
      <c r="A238" s="231"/>
      <c r="D238" s="495"/>
      <c r="E238" s="404"/>
      <c r="F238" s="404"/>
      <c r="G238" s="404"/>
      <c r="H238" s="404"/>
      <c r="I238" s="404"/>
      <c r="J238" s="404"/>
      <c r="K238" s="404"/>
      <c r="L238" s="404"/>
      <c r="M238" s="404"/>
      <c r="N238" s="404"/>
      <c r="O238" s="404"/>
      <c r="P238" s="404"/>
      <c r="Q238" s="404"/>
      <c r="R238" s="404"/>
      <c r="S238" s="404"/>
      <c r="T238" s="404"/>
      <c r="U238" s="404"/>
      <c r="V238" s="404"/>
      <c r="W238" s="404"/>
      <c r="X238" s="404"/>
      <c r="Y238" s="404"/>
      <c r="Z238" s="404"/>
      <c r="AA238" s="404"/>
      <c r="AB238" s="404"/>
      <c r="AC238" s="404"/>
      <c r="AD238" s="404"/>
      <c r="AE238" s="404"/>
      <c r="AF238" s="404"/>
      <c r="AG238" s="404"/>
      <c r="AH238" s="404"/>
      <c r="AI238" s="404"/>
      <c r="AJ238" s="404"/>
      <c r="AK238" s="404"/>
      <c r="AL238" s="404"/>
      <c r="AM238" s="404"/>
      <c r="AN238" s="404"/>
      <c r="AO238" s="404"/>
      <c r="AP238" s="404"/>
      <c r="AQ238" s="404"/>
    </row>
    <row r="239" spans="1:43" s="27" customFormat="1">
      <c r="A239" s="231"/>
      <c r="D239" s="495"/>
      <c r="E239" s="404"/>
      <c r="F239" s="404"/>
      <c r="G239" s="404"/>
      <c r="H239" s="404"/>
      <c r="I239" s="404"/>
      <c r="J239" s="404"/>
      <c r="K239" s="404"/>
      <c r="L239" s="404"/>
      <c r="M239" s="404"/>
      <c r="N239" s="404"/>
      <c r="O239" s="404"/>
      <c r="P239" s="404"/>
      <c r="Q239" s="404"/>
      <c r="R239" s="404"/>
      <c r="S239" s="404"/>
      <c r="T239" s="404"/>
      <c r="U239" s="404"/>
      <c r="V239" s="404"/>
      <c r="W239" s="404"/>
      <c r="X239" s="404"/>
      <c r="Y239" s="404"/>
      <c r="Z239" s="404"/>
      <c r="AA239" s="404"/>
      <c r="AB239" s="404"/>
      <c r="AC239" s="404"/>
      <c r="AD239" s="404"/>
      <c r="AE239" s="404"/>
      <c r="AF239" s="404"/>
      <c r="AG239" s="404"/>
      <c r="AH239" s="404"/>
      <c r="AI239" s="404"/>
      <c r="AJ239" s="404"/>
      <c r="AK239" s="404"/>
      <c r="AL239" s="404"/>
      <c r="AM239" s="404"/>
      <c r="AN239" s="404"/>
      <c r="AO239" s="404"/>
      <c r="AP239" s="404"/>
      <c r="AQ239" s="404"/>
    </row>
    <row r="240" spans="1:43" s="27" customFormat="1">
      <c r="A240" s="231"/>
      <c r="D240" s="495"/>
      <c r="E240" s="404"/>
      <c r="F240" s="404"/>
      <c r="G240" s="404"/>
      <c r="H240" s="404"/>
      <c r="I240" s="404"/>
      <c r="J240" s="404"/>
      <c r="K240" s="404"/>
      <c r="L240" s="404"/>
      <c r="M240" s="404"/>
      <c r="N240" s="404"/>
      <c r="O240" s="404"/>
      <c r="P240" s="404"/>
      <c r="Q240" s="404"/>
      <c r="R240" s="404"/>
      <c r="S240" s="404"/>
      <c r="T240" s="404"/>
      <c r="U240" s="404"/>
      <c r="V240" s="404"/>
      <c r="W240" s="404"/>
      <c r="X240" s="404"/>
      <c r="Y240" s="404"/>
      <c r="Z240" s="404"/>
      <c r="AA240" s="404"/>
      <c r="AB240" s="404"/>
      <c r="AC240" s="404"/>
      <c r="AD240" s="404"/>
      <c r="AE240" s="404"/>
      <c r="AF240" s="404"/>
      <c r="AG240" s="404"/>
      <c r="AH240" s="404"/>
      <c r="AI240" s="404"/>
      <c r="AJ240" s="404"/>
      <c r="AK240" s="404"/>
      <c r="AL240" s="404"/>
      <c r="AM240" s="404"/>
      <c r="AN240" s="404"/>
      <c r="AO240" s="404"/>
      <c r="AP240" s="404"/>
      <c r="AQ240" s="404"/>
    </row>
    <row r="241" spans="1:43" s="27" customFormat="1">
      <c r="A241" s="231"/>
      <c r="D241" s="495"/>
      <c r="E241" s="404"/>
      <c r="F241" s="404"/>
      <c r="G241" s="404"/>
      <c r="H241" s="404"/>
      <c r="I241" s="404"/>
      <c r="J241" s="404"/>
      <c r="K241" s="404"/>
      <c r="L241" s="404"/>
      <c r="M241" s="404"/>
      <c r="N241" s="404"/>
      <c r="O241" s="404"/>
      <c r="P241" s="404"/>
      <c r="Q241" s="404"/>
      <c r="R241" s="404"/>
      <c r="S241" s="404"/>
      <c r="T241" s="404"/>
      <c r="U241" s="404"/>
      <c r="V241" s="404"/>
      <c r="W241" s="404"/>
      <c r="X241" s="404"/>
      <c r="Y241" s="404"/>
      <c r="Z241" s="404"/>
      <c r="AA241" s="404"/>
      <c r="AB241" s="404"/>
      <c r="AC241" s="404"/>
      <c r="AD241" s="404"/>
      <c r="AE241" s="404"/>
      <c r="AF241" s="404"/>
      <c r="AG241" s="404"/>
      <c r="AH241" s="404"/>
      <c r="AI241" s="404"/>
      <c r="AJ241" s="404"/>
      <c r="AK241" s="404"/>
      <c r="AL241" s="404"/>
      <c r="AM241" s="404"/>
      <c r="AN241" s="404"/>
      <c r="AO241" s="404"/>
      <c r="AP241" s="404"/>
      <c r="AQ241" s="404"/>
    </row>
    <row r="242" spans="1:43" s="27" customFormat="1">
      <c r="A242" s="231"/>
      <c r="D242" s="495"/>
      <c r="E242" s="404"/>
      <c r="F242" s="404"/>
      <c r="G242" s="404"/>
      <c r="H242" s="404"/>
      <c r="I242" s="404"/>
      <c r="J242" s="404"/>
      <c r="K242" s="404"/>
      <c r="L242" s="404"/>
      <c r="M242" s="404"/>
      <c r="N242" s="404"/>
      <c r="O242" s="404"/>
      <c r="P242" s="404"/>
      <c r="Q242" s="404"/>
      <c r="R242" s="404"/>
      <c r="S242" s="404"/>
      <c r="T242" s="404"/>
      <c r="U242" s="404"/>
      <c r="V242" s="404"/>
      <c r="W242" s="404"/>
      <c r="X242" s="404"/>
      <c r="Y242" s="404"/>
      <c r="Z242" s="404"/>
      <c r="AA242" s="404"/>
      <c r="AB242" s="404"/>
      <c r="AC242" s="404"/>
      <c r="AD242" s="404"/>
      <c r="AE242" s="404"/>
      <c r="AF242" s="404"/>
      <c r="AG242" s="404"/>
      <c r="AH242" s="404"/>
      <c r="AI242" s="404"/>
      <c r="AJ242" s="404"/>
      <c r="AK242" s="404"/>
      <c r="AL242" s="404"/>
      <c r="AM242" s="404"/>
      <c r="AN242" s="404"/>
      <c r="AO242" s="404"/>
      <c r="AP242" s="404"/>
      <c r="AQ242" s="404"/>
    </row>
    <row r="243" spans="1:43" s="27" customFormat="1">
      <c r="A243" s="231"/>
      <c r="D243" s="495"/>
      <c r="E243" s="404"/>
      <c r="F243" s="404"/>
      <c r="G243" s="404"/>
      <c r="H243" s="404"/>
      <c r="I243" s="404"/>
      <c r="J243" s="404"/>
      <c r="K243" s="404"/>
      <c r="L243" s="404"/>
      <c r="M243" s="404"/>
      <c r="N243" s="404"/>
      <c r="O243" s="404"/>
      <c r="P243" s="404"/>
      <c r="Q243" s="404"/>
      <c r="R243" s="404"/>
      <c r="S243" s="404"/>
      <c r="T243" s="404"/>
      <c r="U243" s="404"/>
      <c r="V243" s="404"/>
      <c r="W243" s="404"/>
      <c r="X243" s="404"/>
      <c r="Y243" s="404"/>
      <c r="Z243" s="404"/>
      <c r="AA243" s="404"/>
      <c r="AB243" s="404"/>
      <c r="AC243" s="404"/>
      <c r="AD243" s="404"/>
      <c r="AE243" s="404"/>
      <c r="AF243" s="404"/>
      <c r="AG243" s="404"/>
      <c r="AH243" s="404"/>
      <c r="AI243" s="404"/>
      <c r="AJ243" s="404"/>
      <c r="AK243" s="404"/>
      <c r="AL243" s="404"/>
      <c r="AM243" s="404"/>
      <c r="AN243" s="404"/>
      <c r="AO243" s="404"/>
      <c r="AP243" s="404"/>
      <c r="AQ243" s="404"/>
    </row>
    <row r="244" spans="1:43" s="27" customFormat="1">
      <c r="A244" s="231"/>
      <c r="D244" s="495"/>
      <c r="E244" s="404"/>
      <c r="F244" s="404"/>
      <c r="G244" s="404"/>
      <c r="H244" s="404"/>
      <c r="I244" s="404"/>
      <c r="J244" s="404"/>
      <c r="K244" s="404"/>
      <c r="L244" s="404"/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  <c r="AA244" s="404"/>
      <c r="AB244" s="404"/>
      <c r="AC244" s="404"/>
      <c r="AD244" s="404"/>
      <c r="AE244" s="404"/>
      <c r="AF244" s="404"/>
      <c r="AG244" s="404"/>
      <c r="AH244" s="404"/>
      <c r="AI244" s="404"/>
      <c r="AJ244" s="404"/>
      <c r="AK244" s="404"/>
      <c r="AL244" s="404"/>
      <c r="AM244" s="404"/>
      <c r="AN244" s="404"/>
      <c r="AO244" s="404"/>
      <c r="AP244" s="404"/>
      <c r="AQ244" s="404"/>
    </row>
    <row r="245" spans="1:43" s="27" customFormat="1">
      <c r="A245" s="231"/>
      <c r="D245" s="495"/>
      <c r="E245" s="404"/>
      <c r="F245" s="404"/>
      <c r="G245" s="404"/>
      <c r="H245" s="404"/>
      <c r="I245" s="404"/>
      <c r="J245" s="404"/>
      <c r="K245" s="404"/>
      <c r="L245" s="404"/>
      <c r="M245" s="404"/>
      <c r="N245" s="404"/>
      <c r="O245" s="404"/>
      <c r="P245" s="404"/>
      <c r="Q245" s="404"/>
      <c r="R245" s="404"/>
      <c r="S245" s="404"/>
      <c r="T245" s="404"/>
      <c r="U245" s="404"/>
      <c r="V245" s="404"/>
      <c r="W245" s="404"/>
      <c r="X245" s="404"/>
      <c r="Y245" s="404"/>
      <c r="Z245" s="404"/>
      <c r="AA245" s="404"/>
      <c r="AB245" s="404"/>
      <c r="AC245" s="404"/>
      <c r="AD245" s="404"/>
      <c r="AE245" s="404"/>
      <c r="AF245" s="404"/>
      <c r="AG245" s="404"/>
      <c r="AH245" s="404"/>
      <c r="AI245" s="404"/>
      <c r="AJ245" s="404"/>
      <c r="AK245" s="404"/>
      <c r="AL245" s="404"/>
      <c r="AM245" s="404"/>
      <c r="AN245" s="404"/>
      <c r="AO245" s="404"/>
      <c r="AP245" s="404"/>
      <c r="AQ245" s="404"/>
    </row>
    <row r="246" spans="1:43" s="27" customFormat="1">
      <c r="A246" s="231"/>
      <c r="D246" s="495"/>
      <c r="E246" s="404"/>
      <c r="F246" s="404"/>
      <c r="G246" s="404"/>
      <c r="H246" s="404"/>
      <c r="I246" s="404"/>
      <c r="J246" s="404"/>
      <c r="K246" s="404"/>
      <c r="L246" s="404"/>
      <c r="M246" s="404"/>
      <c r="N246" s="404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  <c r="AA246" s="404"/>
      <c r="AB246" s="404"/>
      <c r="AC246" s="404"/>
      <c r="AD246" s="404"/>
      <c r="AE246" s="404"/>
      <c r="AF246" s="404"/>
      <c r="AG246" s="404"/>
      <c r="AH246" s="404"/>
      <c r="AI246" s="404"/>
      <c r="AJ246" s="404"/>
      <c r="AK246" s="404"/>
      <c r="AL246" s="404"/>
      <c r="AM246" s="404"/>
      <c r="AN246" s="404"/>
      <c r="AO246" s="404"/>
      <c r="AP246" s="404"/>
      <c r="AQ246" s="404"/>
    </row>
    <row r="247" spans="1:43" s="27" customFormat="1">
      <c r="A247" s="231"/>
      <c r="D247" s="495"/>
      <c r="E247" s="404"/>
      <c r="F247" s="404"/>
      <c r="G247" s="404"/>
      <c r="H247" s="404"/>
      <c r="I247" s="404"/>
      <c r="J247" s="404"/>
      <c r="K247" s="404"/>
      <c r="L247" s="404"/>
      <c r="M247" s="404"/>
      <c r="N247" s="404"/>
      <c r="O247" s="404"/>
      <c r="P247" s="404"/>
      <c r="Q247" s="404"/>
      <c r="R247" s="404"/>
      <c r="S247" s="404"/>
      <c r="T247" s="404"/>
      <c r="U247" s="404"/>
      <c r="V247" s="404"/>
      <c r="W247" s="404"/>
      <c r="X247" s="404"/>
      <c r="Y247" s="404"/>
      <c r="Z247" s="404"/>
      <c r="AA247" s="404"/>
      <c r="AB247" s="404"/>
      <c r="AC247" s="404"/>
      <c r="AD247" s="404"/>
      <c r="AE247" s="404"/>
      <c r="AF247" s="404"/>
      <c r="AG247" s="404"/>
      <c r="AH247" s="404"/>
      <c r="AI247" s="404"/>
      <c r="AJ247" s="404"/>
      <c r="AK247" s="404"/>
      <c r="AL247" s="404"/>
      <c r="AM247" s="404"/>
      <c r="AN247" s="404"/>
      <c r="AO247" s="404"/>
      <c r="AP247" s="404"/>
      <c r="AQ247" s="404"/>
    </row>
    <row r="248" spans="1:43" s="27" customFormat="1">
      <c r="A248" s="231"/>
      <c r="D248" s="495"/>
      <c r="E248" s="404"/>
      <c r="F248" s="404"/>
      <c r="G248" s="404"/>
      <c r="H248" s="404"/>
      <c r="I248" s="404"/>
      <c r="J248" s="404"/>
      <c r="K248" s="404"/>
      <c r="L248" s="404"/>
      <c r="M248" s="404"/>
      <c r="N248" s="404"/>
      <c r="O248" s="404"/>
      <c r="P248" s="404"/>
      <c r="Q248" s="404"/>
      <c r="R248" s="404"/>
      <c r="S248" s="404"/>
      <c r="T248" s="404"/>
      <c r="U248" s="404"/>
      <c r="V248" s="404"/>
      <c r="W248" s="404"/>
      <c r="X248" s="404"/>
      <c r="Y248" s="404"/>
      <c r="Z248" s="404"/>
      <c r="AA248" s="404"/>
      <c r="AB248" s="404"/>
      <c r="AC248" s="404"/>
      <c r="AD248" s="404"/>
      <c r="AE248" s="404"/>
      <c r="AF248" s="404"/>
      <c r="AG248" s="404"/>
      <c r="AH248" s="404"/>
      <c r="AI248" s="404"/>
      <c r="AJ248" s="404"/>
      <c r="AK248" s="404"/>
      <c r="AL248" s="404"/>
      <c r="AM248" s="404"/>
      <c r="AN248" s="404"/>
      <c r="AO248" s="404"/>
      <c r="AP248" s="404"/>
      <c r="AQ248" s="404"/>
    </row>
    <row r="249" spans="1:43" s="27" customFormat="1">
      <c r="A249" s="231"/>
      <c r="D249" s="495"/>
      <c r="E249" s="404"/>
      <c r="F249" s="404"/>
      <c r="G249" s="404"/>
      <c r="H249" s="404"/>
      <c r="I249" s="404"/>
      <c r="J249" s="404"/>
      <c r="K249" s="404"/>
      <c r="L249" s="404"/>
      <c r="M249" s="404"/>
      <c r="N249" s="404"/>
      <c r="O249" s="404"/>
      <c r="P249" s="404"/>
      <c r="Q249" s="404"/>
      <c r="R249" s="404"/>
      <c r="S249" s="404"/>
      <c r="T249" s="404"/>
      <c r="U249" s="404"/>
      <c r="V249" s="404"/>
      <c r="W249" s="404"/>
      <c r="X249" s="404"/>
      <c r="Y249" s="404"/>
      <c r="Z249" s="404"/>
      <c r="AA249" s="404"/>
      <c r="AB249" s="404"/>
      <c r="AC249" s="404"/>
      <c r="AD249" s="404"/>
      <c r="AE249" s="404"/>
      <c r="AF249" s="404"/>
      <c r="AG249" s="404"/>
      <c r="AH249" s="404"/>
      <c r="AI249" s="404"/>
      <c r="AJ249" s="404"/>
      <c r="AK249" s="404"/>
      <c r="AL249" s="404"/>
      <c r="AM249" s="404"/>
      <c r="AN249" s="404"/>
      <c r="AO249" s="404"/>
      <c r="AP249" s="404"/>
      <c r="AQ249" s="404"/>
    </row>
    <row r="250" spans="1:43" s="27" customFormat="1">
      <c r="A250" s="231"/>
      <c r="D250" s="495"/>
      <c r="E250" s="404"/>
      <c r="F250" s="404"/>
      <c r="G250" s="404"/>
      <c r="H250" s="404"/>
      <c r="I250" s="404"/>
      <c r="J250" s="404"/>
      <c r="K250" s="404"/>
      <c r="L250" s="404"/>
      <c r="M250" s="404"/>
      <c r="N250" s="404"/>
      <c r="O250" s="404"/>
      <c r="P250" s="404"/>
      <c r="Q250" s="404"/>
      <c r="R250" s="404"/>
      <c r="S250" s="404"/>
      <c r="T250" s="404"/>
      <c r="U250" s="404"/>
      <c r="V250" s="404"/>
      <c r="W250" s="404"/>
      <c r="X250" s="404"/>
      <c r="Y250" s="404"/>
      <c r="Z250" s="404"/>
      <c r="AA250" s="404"/>
      <c r="AB250" s="404"/>
      <c r="AC250" s="404"/>
      <c r="AD250" s="404"/>
      <c r="AE250" s="404"/>
      <c r="AF250" s="404"/>
      <c r="AG250" s="404"/>
      <c r="AH250" s="404"/>
      <c r="AI250" s="404"/>
      <c r="AJ250" s="404"/>
      <c r="AK250" s="404"/>
      <c r="AL250" s="404"/>
      <c r="AM250" s="404"/>
      <c r="AN250" s="404"/>
      <c r="AO250" s="404"/>
      <c r="AP250" s="404"/>
      <c r="AQ250" s="404"/>
    </row>
    <row r="251" spans="1:43" s="27" customFormat="1">
      <c r="A251" s="231"/>
      <c r="D251" s="495"/>
      <c r="E251" s="404"/>
      <c r="F251" s="404"/>
      <c r="G251" s="404"/>
      <c r="H251" s="404"/>
      <c r="I251" s="404"/>
      <c r="J251" s="404"/>
      <c r="K251" s="404"/>
      <c r="L251" s="404"/>
      <c r="M251" s="404"/>
      <c r="N251" s="404"/>
      <c r="O251" s="404"/>
      <c r="P251" s="404"/>
      <c r="Q251" s="404"/>
      <c r="R251" s="404"/>
      <c r="S251" s="404"/>
      <c r="T251" s="404"/>
      <c r="U251" s="404"/>
      <c r="V251" s="404"/>
      <c r="W251" s="404"/>
      <c r="X251" s="404"/>
      <c r="Y251" s="404"/>
      <c r="Z251" s="404"/>
      <c r="AA251" s="404"/>
      <c r="AB251" s="404"/>
      <c r="AC251" s="404"/>
      <c r="AD251" s="404"/>
      <c r="AE251" s="404"/>
      <c r="AF251" s="404"/>
      <c r="AG251" s="404"/>
      <c r="AH251" s="404"/>
      <c r="AI251" s="404"/>
      <c r="AJ251" s="404"/>
      <c r="AK251" s="404"/>
      <c r="AL251" s="404"/>
      <c r="AM251" s="404"/>
      <c r="AN251" s="404"/>
      <c r="AO251" s="404"/>
      <c r="AP251" s="404"/>
      <c r="AQ251" s="404"/>
    </row>
    <row r="252" spans="1:43" s="27" customFormat="1">
      <c r="A252" s="231"/>
      <c r="D252" s="495"/>
      <c r="E252" s="404"/>
      <c r="F252" s="404"/>
      <c r="G252" s="404"/>
      <c r="H252" s="404"/>
      <c r="I252" s="404"/>
      <c r="J252" s="404"/>
      <c r="K252" s="404"/>
      <c r="L252" s="404"/>
      <c r="M252" s="404"/>
      <c r="N252" s="404"/>
      <c r="O252" s="404"/>
      <c r="P252" s="404"/>
      <c r="Q252" s="404"/>
      <c r="R252" s="404"/>
      <c r="S252" s="404"/>
      <c r="T252" s="404"/>
      <c r="U252" s="404"/>
      <c r="V252" s="404"/>
      <c r="W252" s="404"/>
      <c r="X252" s="404"/>
      <c r="Y252" s="404"/>
      <c r="Z252" s="404"/>
      <c r="AA252" s="404"/>
      <c r="AB252" s="404"/>
      <c r="AC252" s="404"/>
      <c r="AD252" s="404"/>
      <c r="AE252" s="404"/>
      <c r="AF252" s="404"/>
      <c r="AG252" s="404"/>
      <c r="AH252" s="404"/>
      <c r="AI252" s="404"/>
      <c r="AJ252" s="404"/>
      <c r="AK252" s="404"/>
      <c r="AL252" s="404"/>
      <c r="AM252" s="404"/>
      <c r="AN252" s="404"/>
      <c r="AO252" s="404"/>
      <c r="AP252" s="404"/>
      <c r="AQ252" s="404"/>
    </row>
    <row r="253" spans="1:43" s="27" customFormat="1">
      <c r="A253" s="231"/>
      <c r="D253" s="495"/>
      <c r="E253" s="404"/>
      <c r="F253" s="404"/>
      <c r="G253" s="404"/>
      <c r="H253" s="404"/>
      <c r="I253" s="404"/>
      <c r="J253" s="404"/>
      <c r="K253" s="404"/>
      <c r="L253" s="404"/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  <c r="AA253" s="404"/>
      <c r="AB253" s="404"/>
      <c r="AC253" s="404"/>
      <c r="AD253" s="404"/>
      <c r="AE253" s="404"/>
      <c r="AF253" s="404"/>
      <c r="AG253" s="404"/>
      <c r="AH253" s="404"/>
      <c r="AI253" s="404"/>
      <c r="AJ253" s="404"/>
      <c r="AK253" s="404"/>
      <c r="AL253" s="404"/>
      <c r="AM253" s="404"/>
      <c r="AN253" s="404"/>
      <c r="AO253" s="404"/>
      <c r="AP253" s="404"/>
      <c r="AQ253" s="404"/>
    </row>
    <row r="254" spans="1:43" s="27" customFormat="1">
      <c r="A254" s="231"/>
      <c r="D254" s="495"/>
      <c r="E254" s="404"/>
      <c r="F254" s="404"/>
      <c r="G254" s="404"/>
      <c r="H254" s="404"/>
      <c r="I254" s="404"/>
      <c r="J254" s="404"/>
      <c r="K254" s="404"/>
      <c r="L254" s="404"/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  <c r="AA254" s="404"/>
      <c r="AB254" s="404"/>
      <c r="AC254" s="404"/>
      <c r="AD254" s="404"/>
      <c r="AE254" s="404"/>
      <c r="AF254" s="404"/>
      <c r="AG254" s="404"/>
      <c r="AH254" s="404"/>
      <c r="AI254" s="404"/>
      <c r="AJ254" s="404"/>
      <c r="AK254" s="404"/>
      <c r="AL254" s="404"/>
      <c r="AM254" s="404"/>
      <c r="AN254" s="404"/>
      <c r="AO254" s="404"/>
      <c r="AP254" s="404"/>
      <c r="AQ254" s="404"/>
    </row>
    <row r="255" spans="1:43" s="27" customFormat="1">
      <c r="A255" s="231"/>
      <c r="D255" s="495"/>
      <c r="E255" s="404"/>
      <c r="F255" s="404"/>
      <c r="G255" s="404"/>
      <c r="H255" s="404"/>
      <c r="I255" s="404"/>
      <c r="J255" s="404"/>
      <c r="K255" s="404"/>
      <c r="L255" s="404"/>
      <c r="M255" s="404"/>
      <c r="N255" s="404"/>
      <c r="O255" s="404"/>
      <c r="P255" s="404"/>
      <c r="Q255" s="404"/>
      <c r="R255" s="404"/>
      <c r="S255" s="404"/>
      <c r="T255" s="404"/>
      <c r="U255" s="404"/>
      <c r="V255" s="404"/>
      <c r="W255" s="404"/>
      <c r="X255" s="404"/>
      <c r="Y255" s="404"/>
      <c r="Z255" s="404"/>
      <c r="AA255" s="404"/>
      <c r="AB255" s="404"/>
      <c r="AC255" s="404"/>
      <c r="AD255" s="404"/>
      <c r="AE255" s="404"/>
      <c r="AF255" s="404"/>
      <c r="AG255" s="404"/>
      <c r="AH255" s="404"/>
      <c r="AI255" s="404"/>
      <c r="AJ255" s="404"/>
      <c r="AK255" s="404"/>
      <c r="AL255" s="404"/>
      <c r="AM255" s="404"/>
      <c r="AN255" s="404"/>
      <c r="AO255" s="404"/>
      <c r="AP255" s="404"/>
      <c r="AQ255" s="404"/>
    </row>
    <row r="256" spans="1:43" s="27" customFormat="1">
      <c r="A256" s="231"/>
      <c r="D256" s="495"/>
      <c r="E256" s="404"/>
      <c r="F256" s="404"/>
      <c r="G256" s="404"/>
      <c r="H256" s="404"/>
      <c r="I256" s="404"/>
      <c r="J256" s="404"/>
      <c r="K256" s="404"/>
      <c r="L256" s="404"/>
      <c r="M256" s="404"/>
      <c r="N256" s="404"/>
      <c r="O256" s="404"/>
      <c r="P256" s="404"/>
      <c r="Q256" s="404"/>
      <c r="R256" s="404"/>
      <c r="S256" s="404"/>
      <c r="T256" s="404"/>
      <c r="U256" s="404"/>
      <c r="V256" s="404"/>
      <c r="W256" s="404"/>
      <c r="X256" s="404"/>
      <c r="Y256" s="404"/>
      <c r="Z256" s="404"/>
      <c r="AA256" s="404"/>
      <c r="AB256" s="404"/>
      <c r="AC256" s="404"/>
      <c r="AD256" s="404"/>
      <c r="AE256" s="404"/>
      <c r="AF256" s="404"/>
      <c r="AG256" s="404"/>
      <c r="AH256" s="404"/>
      <c r="AI256" s="404"/>
      <c r="AJ256" s="404"/>
      <c r="AK256" s="404"/>
      <c r="AL256" s="404"/>
      <c r="AM256" s="404"/>
      <c r="AN256" s="404"/>
      <c r="AO256" s="404"/>
      <c r="AP256" s="404"/>
      <c r="AQ256" s="404"/>
    </row>
    <row r="257" spans="1:43" s="27" customFormat="1">
      <c r="A257" s="231"/>
      <c r="D257" s="495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404"/>
      <c r="P257" s="404"/>
      <c r="Q257" s="404"/>
      <c r="R257" s="404"/>
      <c r="S257" s="404"/>
      <c r="T257" s="404"/>
      <c r="U257" s="404"/>
      <c r="V257" s="404"/>
      <c r="W257" s="404"/>
      <c r="X257" s="404"/>
      <c r="Y257" s="404"/>
      <c r="Z257" s="404"/>
      <c r="AA257" s="404"/>
      <c r="AB257" s="404"/>
      <c r="AC257" s="404"/>
      <c r="AD257" s="404"/>
      <c r="AE257" s="404"/>
      <c r="AF257" s="404"/>
      <c r="AG257" s="404"/>
      <c r="AH257" s="404"/>
      <c r="AI257" s="404"/>
      <c r="AJ257" s="404"/>
      <c r="AK257" s="404"/>
      <c r="AL257" s="404"/>
      <c r="AM257" s="404"/>
      <c r="AN257" s="404"/>
      <c r="AO257" s="404"/>
      <c r="AP257" s="404"/>
      <c r="AQ257" s="404"/>
    </row>
    <row r="258" spans="1:43" s="27" customFormat="1">
      <c r="A258" s="231"/>
      <c r="D258" s="495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404"/>
      <c r="P258" s="404"/>
      <c r="Q258" s="404"/>
      <c r="R258" s="404"/>
      <c r="S258" s="404"/>
      <c r="T258" s="404"/>
      <c r="U258" s="404"/>
      <c r="V258" s="404"/>
      <c r="W258" s="404"/>
      <c r="X258" s="404"/>
      <c r="Y258" s="404"/>
      <c r="Z258" s="404"/>
      <c r="AA258" s="404"/>
      <c r="AB258" s="404"/>
      <c r="AC258" s="404"/>
      <c r="AD258" s="404"/>
      <c r="AE258" s="404"/>
      <c r="AF258" s="404"/>
      <c r="AG258" s="404"/>
      <c r="AH258" s="404"/>
      <c r="AI258" s="404"/>
      <c r="AJ258" s="404"/>
      <c r="AK258" s="404"/>
      <c r="AL258" s="404"/>
      <c r="AM258" s="404"/>
      <c r="AN258" s="404"/>
      <c r="AO258" s="404"/>
      <c r="AP258" s="404"/>
      <c r="AQ258" s="404"/>
    </row>
    <row r="259" spans="1:43" s="27" customFormat="1">
      <c r="A259" s="231"/>
      <c r="D259" s="495"/>
      <c r="E259" s="404"/>
      <c r="F259" s="404"/>
      <c r="G259" s="404"/>
      <c r="H259" s="404"/>
      <c r="I259" s="404"/>
      <c r="J259" s="404"/>
      <c r="K259" s="404"/>
      <c r="L259" s="404"/>
      <c r="M259" s="404"/>
      <c r="N259" s="404"/>
      <c r="O259" s="404"/>
      <c r="P259" s="404"/>
      <c r="Q259" s="404"/>
      <c r="R259" s="404"/>
      <c r="S259" s="404"/>
      <c r="T259" s="404"/>
      <c r="U259" s="404"/>
      <c r="V259" s="404"/>
      <c r="W259" s="404"/>
      <c r="X259" s="404"/>
      <c r="Y259" s="404"/>
      <c r="Z259" s="404"/>
      <c r="AA259" s="404"/>
      <c r="AB259" s="404"/>
      <c r="AC259" s="404"/>
      <c r="AD259" s="404"/>
      <c r="AE259" s="404"/>
      <c r="AF259" s="404"/>
      <c r="AG259" s="404"/>
      <c r="AH259" s="404"/>
      <c r="AI259" s="404"/>
      <c r="AJ259" s="404"/>
      <c r="AK259" s="404"/>
      <c r="AL259" s="404"/>
      <c r="AM259" s="404"/>
      <c r="AN259" s="404"/>
      <c r="AO259" s="404"/>
      <c r="AP259" s="404"/>
      <c r="AQ259" s="404"/>
    </row>
    <row r="260" spans="1:43" s="27" customFormat="1">
      <c r="A260" s="231"/>
      <c r="D260" s="495"/>
      <c r="E260" s="404"/>
      <c r="F260" s="404"/>
      <c r="G260" s="404"/>
      <c r="H260" s="404"/>
      <c r="I260" s="404"/>
      <c r="J260" s="404"/>
      <c r="K260" s="404"/>
      <c r="L260" s="404"/>
      <c r="M260" s="404"/>
      <c r="N260" s="404"/>
      <c r="O260" s="404"/>
      <c r="P260" s="404"/>
      <c r="Q260" s="404"/>
      <c r="R260" s="404"/>
      <c r="S260" s="404"/>
      <c r="T260" s="404"/>
      <c r="U260" s="404"/>
      <c r="V260" s="404"/>
      <c r="W260" s="404"/>
      <c r="X260" s="404"/>
      <c r="Y260" s="404"/>
      <c r="Z260" s="404"/>
      <c r="AA260" s="404"/>
      <c r="AB260" s="404"/>
      <c r="AC260" s="404"/>
      <c r="AD260" s="404"/>
      <c r="AE260" s="404"/>
      <c r="AF260" s="404"/>
      <c r="AG260" s="404"/>
      <c r="AH260" s="404"/>
      <c r="AI260" s="404"/>
      <c r="AJ260" s="404"/>
      <c r="AK260" s="404"/>
      <c r="AL260" s="404"/>
      <c r="AM260" s="404"/>
      <c r="AN260" s="404"/>
      <c r="AO260" s="404"/>
      <c r="AP260" s="404"/>
      <c r="AQ260" s="404"/>
    </row>
    <row r="261" spans="1:43" s="27" customFormat="1">
      <c r="A261" s="231"/>
      <c r="D261" s="495"/>
      <c r="E261" s="404"/>
      <c r="F261" s="404"/>
      <c r="G261" s="404"/>
      <c r="H261" s="404"/>
      <c r="I261" s="404"/>
      <c r="J261" s="404"/>
      <c r="K261" s="404"/>
      <c r="L261" s="404"/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  <c r="AA261" s="404"/>
      <c r="AB261" s="404"/>
      <c r="AC261" s="404"/>
      <c r="AD261" s="404"/>
      <c r="AE261" s="404"/>
      <c r="AF261" s="404"/>
      <c r="AG261" s="404"/>
      <c r="AH261" s="404"/>
      <c r="AI261" s="404"/>
      <c r="AJ261" s="404"/>
      <c r="AK261" s="404"/>
      <c r="AL261" s="404"/>
      <c r="AM261" s="404"/>
      <c r="AN261" s="404"/>
      <c r="AO261" s="404"/>
      <c r="AP261" s="404"/>
      <c r="AQ261" s="404"/>
    </row>
    <row r="262" spans="1:43" s="27" customFormat="1">
      <c r="A262" s="231"/>
      <c r="D262" s="495"/>
      <c r="E262" s="404"/>
      <c r="F262" s="404"/>
      <c r="G262" s="404"/>
      <c r="H262" s="404"/>
      <c r="I262" s="404"/>
      <c r="J262" s="404"/>
      <c r="K262" s="404"/>
      <c r="L262" s="404"/>
      <c r="M262" s="404"/>
      <c r="N262" s="404"/>
      <c r="O262" s="404"/>
      <c r="P262" s="404"/>
      <c r="Q262" s="404"/>
      <c r="R262" s="404"/>
      <c r="S262" s="404"/>
      <c r="T262" s="404"/>
      <c r="U262" s="404"/>
      <c r="V262" s="404"/>
      <c r="W262" s="404"/>
      <c r="X262" s="404"/>
      <c r="Y262" s="404"/>
      <c r="Z262" s="404"/>
      <c r="AA262" s="404"/>
      <c r="AB262" s="404"/>
      <c r="AC262" s="404"/>
      <c r="AD262" s="404"/>
      <c r="AE262" s="404"/>
      <c r="AF262" s="404"/>
      <c r="AG262" s="404"/>
      <c r="AH262" s="404"/>
      <c r="AI262" s="404"/>
      <c r="AJ262" s="404"/>
      <c r="AK262" s="404"/>
      <c r="AL262" s="404"/>
      <c r="AM262" s="404"/>
      <c r="AN262" s="404"/>
      <c r="AO262" s="404"/>
      <c r="AP262" s="404"/>
      <c r="AQ262" s="404"/>
    </row>
    <row r="263" spans="1:43" s="27" customFormat="1">
      <c r="A263" s="231"/>
      <c r="D263" s="495"/>
      <c r="E263" s="404"/>
      <c r="F263" s="404"/>
      <c r="G263" s="404"/>
      <c r="H263" s="404"/>
      <c r="I263" s="404"/>
      <c r="J263" s="404"/>
      <c r="K263" s="404"/>
      <c r="L263" s="404"/>
      <c r="M263" s="404"/>
      <c r="N263" s="404"/>
      <c r="O263" s="404"/>
      <c r="P263" s="404"/>
      <c r="Q263" s="404"/>
      <c r="R263" s="404"/>
      <c r="S263" s="404"/>
      <c r="T263" s="404"/>
      <c r="U263" s="404"/>
      <c r="V263" s="404"/>
      <c r="W263" s="404"/>
      <c r="X263" s="404"/>
      <c r="Y263" s="404"/>
      <c r="Z263" s="404"/>
      <c r="AA263" s="404"/>
      <c r="AB263" s="404"/>
      <c r="AC263" s="404"/>
      <c r="AD263" s="404"/>
      <c r="AE263" s="404"/>
      <c r="AF263" s="404"/>
      <c r="AG263" s="404"/>
      <c r="AH263" s="404"/>
      <c r="AI263" s="404"/>
      <c r="AJ263" s="404"/>
      <c r="AK263" s="404"/>
      <c r="AL263" s="404"/>
      <c r="AM263" s="404"/>
      <c r="AN263" s="404"/>
      <c r="AO263" s="404"/>
      <c r="AP263" s="404"/>
      <c r="AQ263" s="404"/>
    </row>
    <row r="264" spans="1:43" s="27" customFormat="1">
      <c r="A264" s="231"/>
      <c r="D264" s="495"/>
      <c r="E264" s="404"/>
      <c r="F264" s="404"/>
      <c r="G264" s="404"/>
      <c r="H264" s="404"/>
      <c r="I264" s="404"/>
      <c r="J264" s="404"/>
      <c r="K264" s="404"/>
      <c r="L264" s="404"/>
      <c r="M264" s="404"/>
      <c r="N264" s="404"/>
      <c r="O264" s="404"/>
      <c r="P264" s="404"/>
      <c r="Q264" s="404"/>
      <c r="R264" s="404"/>
      <c r="S264" s="404"/>
      <c r="T264" s="404"/>
      <c r="U264" s="404"/>
      <c r="V264" s="404"/>
      <c r="W264" s="404"/>
      <c r="X264" s="404"/>
      <c r="Y264" s="404"/>
      <c r="Z264" s="404"/>
      <c r="AA264" s="404"/>
      <c r="AB264" s="404"/>
      <c r="AC264" s="404"/>
      <c r="AD264" s="404"/>
      <c r="AE264" s="404"/>
      <c r="AF264" s="404"/>
      <c r="AG264" s="404"/>
      <c r="AH264" s="404"/>
      <c r="AI264" s="404"/>
      <c r="AJ264" s="404"/>
      <c r="AK264" s="404"/>
      <c r="AL264" s="404"/>
      <c r="AM264" s="404"/>
      <c r="AN264" s="404"/>
      <c r="AO264" s="404"/>
      <c r="AP264" s="404"/>
      <c r="AQ264" s="404"/>
    </row>
    <row r="265" spans="1:43" s="27" customFormat="1">
      <c r="A265" s="231"/>
      <c r="D265" s="495"/>
      <c r="E265" s="404"/>
      <c r="F265" s="404"/>
      <c r="G265" s="404"/>
      <c r="H265" s="404"/>
      <c r="I265" s="404"/>
      <c r="J265" s="404"/>
      <c r="K265" s="404"/>
      <c r="L265" s="404"/>
      <c r="M265" s="404"/>
      <c r="N265" s="404"/>
      <c r="O265" s="404"/>
      <c r="P265" s="404"/>
      <c r="Q265" s="404"/>
      <c r="R265" s="404"/>
      <c r="S265" s="404"/>
      <c r="T265" s="404"/>
      <c r="U265" s="404"/>
      <c r="V265" s="404"/>
      <c r="W265" s="404"/>
      <c r="X265" s="404"/>
      <c r="Y265" s="404"/>
      <c r="Z265" s="404"/>
      <c r="AA265" s="404"/>
      <c r="AB265" s="404"/>
      <c r="AC265" s="404"/>
      <c r="AD265" s="404"/>
      <c r="AE265" s="404"/>
      <c r="AF265" s="404"/>
      <c r="AG265" s="404"/>
      <c r="AH265" s="404"/>
      <c r="AI265" s="404"/>
      <c r="AJ265" s="404"/>
      <c r="AK265" s="404"/>
      <c r="AL265" s="404"/>
      <c r="AM265" s="404"/>
      <c r="AN265" s="404"/>
      <c r="AO265" s="404"/>
      <c r="AP265" s="404"/>
      <c r="AQ265" s="404"/>
    </row>
    <row r="266" spans="1:43" s="27" customFormat="1">
      <c r="A266" s="231"/>
      <c r="D266" s="495"/>
      <c r="E266" s="404"/>
      <c r="F266" s="404"/>
      <c r="G266" s="404"/>
      <c r="H266" s="404"/>
      <c r="I266" s="404"/>
      <c r="J266" s="404"/>
      <c r="K266" s="404"/>
      <c r="L266" s="404"/>
      <c r="M266" s="404"/>
      <c r="N266" s="404"/>
      <c r="O266" s="404"/>
      <c r="P266" s="404"/>
      <c r="Q266" s="404"/>
      <c r="R266" s="404"/>
      <c r="S266" s="404"/>
      <c r="T266" s="404"/>
      <c r="U266" s="404"/>
      <c r="V266" s="404"/>
      <c r="W266" s="404"/>
      <c r="X266" s="404"/>
      <c r="Y266" s="404"/>
      <c r="Z266" s="404"/>
      <c r="AA266" s="404"/>
      <c r="AB266" s="404"/>
      <c r="AC266" s="404"/>
      <c r="AD266" s="404"/>
      <c r="AE266" s="404"/>
      <c r="AF266" s="404"/>
      <c r="AG266" s="404"/>
      <c r="AH266" s="404"/>
      <c r="AI266" s="404"/>
      <c r="AJ266" s="404"/>
      <c r="AK266" s="404"/>
      <c r="AL266" s="404"/>
      <c r="AM266" s="404"/>
      <c r="AN266" s="404"/>
      <c r="AO266" s="404"/>
      <c r="AP266" s="404"/>
      <c r="AQ266" s="404"/>
    </row>
    <row r="267" spans="1:43" s="27" customFormat="1">
      <c r="A267" s="231"/>
      <c r="D267" s="495"/>
      <c r="E267" s="404"/>
      <c r="F267" s="404"/>
      <c r="G267" s="404"/>
      <c r="H267" s="404"/>
      <c r="I267" s="404"/>
      <c r="J267" s="404"/>
      <c r="K267" s="404"/>
      <c r="L267" s="404"/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  <c r="AA267" s="404"/>
      <c r="AB267" s="404"/>
      <c r="AC267" s="404"/>
      <c r="AD267" s="404"/>
      <c r="AE267" s="404"/>
      <c r="AF267" s="404"/>
      <c r="AG267" s="404"/>
      <c r="AH267" s="404"/>
      <c r="AI267" s="404"/>
      <c r="AJ267" s="404"/>
      <c r="AK267" s="404"/>
      <c r="AL267" s="404"/>
      <c r="AM267" s="404"/>
      <c r="AN267" s="404"/>
      <c r="AO267" s="404"/>
      <c r="AP267" s="404"/>
      <c r="AQ267" s="404"/>
    </row>
    <row r="268" spans="1:43" s="27" customFormat="1">
      <c r="A268" s="231"/>
      <c r="D268" s="495"/>
      <c r="E268" s="404"/>
      <c r="F268" s="404"/>
      <c r="G268" s="404"/>
      <c r="H268" s="404"/>
      <c r="I268" s="404"/>
      <c r="J268" s="404"/>
      <c r="K268" s="404"/>
      <c r="L268" s="404"/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  <c r="AA268" s="404"/>
      <c r="AB268" s="404"/>
      <c r="AC268" s="404"/>
      <c r="AD268" s="404"/>
      <c r="AE268" s="404"/>
      <c r="AF268" s="404"/>
      <c r="AG268" s="404"/>
      <c r="AH268" s="404"/>
      <c r="AI268" s="404"/>
      <c r="AJ268" s="404"/>
      <c r="AK268" s="404"/>
      <c r="AL268" s="404"/>
      <c r="AM268" s="404"/>
      <c r="AN268" s="404"/>
      <c r="AO268" s="404"/>
      <c r="AP268" s="404"/>
      <c r="AQ268" s="404"/>
    </row>
    <row r="269" spans="1:43" s="27" customFormat="1">
      <c r="A269" s="231"/>
      <c r="D269" s="495"/>
      <c r="E269" s="404"/>
      <c r="F269" s="404"/>
      <c r="G269" s="404"/>
      <c r="H269" s="404"/>
      <c r="I269" s="404"/>
      <c r="J269" s="404"/>
      <c r="K269" s="404"/>
      <c r="L269" s="404"/>
      <c r="M269" s="404"/>
      <c r="N269" s="404"/>
      <c r="O269" s="404"/>
      <c r="P269" s="404"/>
      <c r="Q269" s="404"/>
      <c r="R269" s="404"/>
      <c r="S269" s="404"/>
      <c r="T269" s="404"/>
      <c r="U269" s="404"/>
      <c r="V269" s="404"/>
      <c r="W269" s="404"/>
      <c r="X269" s="404"/>
      <c r="Y269" s="404"/>
      <c r="Z269" s="404"/>
      <c r="AA269" s="404"/>
      <c r="AB269" s="404"/>
      <c r="AC269" s="404"/>
      <c r="AD269" s="404"/>
      <c r="AE269" s="404"/>
      <c r="AF269" s="404"/>
      <c r="AG269" s="404"/>
      <c r="AH269" s="404"/>
      <c r="AI269" s="404"/>
      <c r="AJ269" s="404"/>
      <c r="AK269" s="404"/>
      <c r="AL269" s="404"/>
      <c r="AM269" s="404"/>
      <c r="AN269" s="404"/>
      <c r="AO269" s="404"/>
      <c r="AP269" s="404"/>
      <c r="AQ269" s="404"/>
    </row>
    <row r="270" spans="1:43" s="27" customFormat="1">
      <c r="A270" s="231"/>
      <c r="D270" s="495"/>
      <c r="E270" s="404"/>
      <c r="F270" s="404"/>
      <c r="G270" s="404"/>
      <c r="H270" s="404"/>
      <c r="I270" s="404"/>
      <c r="J270" s="404"/>
      <c r="K270" s="404"/>
      <c r="L270" s="404"/>
      <c r="M270" s="404"/>
      <c r="N270" s="404"/>
      <c r="O270" s="404"/>
      <c r="P270" s="404"/>
      <c r="Q270" s="404"/>
      <c r="R270" s="404"/>
      <c r="S270" s="404"/>
      <c r="T270" s="404"/>
      <c r="U270" s="404"/>
      <c r="V270" s="404"/>
      <c r="W270" s="404"/>
      <c r="X270" s="404"/>
      <c r="Y270" s="404"/>
      <c r="Z270" s="404"/>
      <c r="AA270" s="404"/>
      <c r="AB270" s="404"/>
      <c r="AC270" s="404"/>
      <c r="AD270" s="404"/>
      <c r="AE270" s="404"/>
      <c r="AF270" s="404"/>
      <c r="AG270" s="404"/>
      <c r="AH270" s="404"/>
      <c r="AI270" s="404"/>
      <c r="AJ270" s="404"/>
      <c r="AK270" s="404"/>
      <c r="AL270" s="404"/>
      <c r="AM270" s="404"/>
      <c r="AN270" s="404"/>
      <c r="AO270" s="404"/>
      <c r="AP270" s="404"/>
      <c r="AQ270" s="404"/>
    </row>
    <row r="271" spans="1:43" s="27" customFormat="1">
      <c r="A271" s="231"/>
      <c r="D271" s="495"/>
      <c r="E271" s="404"/>
      <c r="F271" s="404"/>
      <c r="G271" s="404"/>
      <c r="H271" s="404"/>
      <c r="I271" s="404"/>
      <c r="J271" s="404"/>
      <c r="K271" s="404"/>
      <c r="L271" s="404"/>
      <c r="M271" s="404"/>
      <c r="N271" s="404"/>
      <c r="O271" s="404"/>
      <c r="P271" s="404"/>
      <c r="Q271" s="404"/>
      <c r="R271" s="404"/>
      <c r="S271" s="404"/>
      <c r="T271" s="404"/>
      <c r="U271" s="404"/>
      <c r="V271" s="404"/>
      <c r="W271" s="404"/>
      <c r="X271" s="404"/>
      <c r="Y271" s="404"/>
      <c r="Z271" s="404"/>
      <c r="AA271" s="404"/>
      <c r="AB271" s="404"/>
      <c r="AC271" s="404"/>
      <c r="AD271" s="404"/>
      <c r="AE271" s="404"/>
      <c r="AF271" s="404"/>
      <c r="AG271" s="404"/>
      <c r="AH271" s="404"/>
      <c r="AI271" s="404"/>
      <c r="AJ271" s="404"/>
      <c r="AK271" s="404"/>
      <c r="AL271" s="404"/>
      <c r="AM271" s="404"/>
      <c r="AN271" s="404"/>
      <c r="AO271" s="404"/>
      <c r="AP271" s="404"/>
      <c r="AQ271" s="404"/>
    </row>
    <row r="272" spans="1:43" s="27" customFormat="1">
      <c r="A272" s="231"/>
      <c r="D272" s="495"/>
      <c r="E272" s="404"/>
      <c r="F272" s="404"/>
      <c r="G272" s="404"/>
      <c r="H272" s="404"/>
      <c r="I272" s="404"/>
      <c r="J272" s="404"/>
      <c r="K272" s="404"/>
      <c r="L272" s="404"/>
      <c r="M272" s="404"/>
      <c r="N272" s="404"/>
      <c r="O272" s="404"/>
      <c r="P272" s="404"/>
      <c r="Q272" s="404"/>
      <c r="R272" s="404"/>
      <c r="S272" s="404"/>
      <c r="T272" s="404"/>
      <c r="U272" s="404"/>
      <c r="V272" s="404"/>
      <c r="W272" s="404"/>
      <c r="X272" s="404"/>
      <c r="Y272" s="404"/>
      <c r="Z272" s="404"/>
      <c r="AA272" s="404"/>
      <c r="AB272" s="404"/>
      <c r="AC272" s="404"/>
      <c r="AD272" s="404"/>
      <c r="AE272" s="404"/>
      <c r="AF272" s="404"/>
      <c r="AG272" s="404"/>
      <c r="AH272" s="404"/>
      <c r="AI272" s="404"/>
      <c r="AJ272" s="404"/>
      <c r="AK272" s="404"/>
      <c r="AL272" s="404"/>
      <c r="AM272" s="404"/>
      <c r="AN272" s="404"/>
      <c r="AO272" s="404"/>
      <c r="AP272" s="404"/>
      <c r="AQ272" s="404"/>
    </row>
    <row r="273" spans="1:43" s="27" customFormat="1">
      <c r="A273" s="231"/>
      <c r="D273" s="495"/>
      <c r="E273" s="404"/>
      <c r="F273" s="404"/>
      <c r="G273" s="404"/>
      <c r="H273" s="404"/>
      <c r="I273" s="404"/>
      <c r="J273" s="404"/>
      <c r="K273" s="404"/>
      <c r="L273" s="404"/>
      <c r="M273" s="404"/>
      <c r="N273" s="404"/>
      <c r="O273" s="404"/>
      <c r="P273" s="404"/>
      <c r="Q273" s="404"/>
      <c r="R273" s="404"/>
      <c r="S273" s="404"/>
      <c r="T273" s="404"/>
      <c r="U273" s="404"/>
      <c r="V273" s="404"/>
      <c r="W273" s="404"/>
      <c r="X273" s="404"/>
      <c r="Y273" s="404"/>
      <c r="Z273" s="404"/>
      <c r="AA273" s="404"/>
      <c r="AB273" s="404"/>
      <c r="AC273" s="404"/>
      <c r="AD273" s="404"/>
      <c r="AE273" s="404"/>
      <c r="AF273" s="404"/>
      <c r="AG273" s="404"/>
      <c r="AH273" s="404"/>
      <c r="AI273" s="404"/>
      <c r="AJ273" s="404"/>
      <c r="AK273" s="404"/>
      <c r="AL273" s="404"/>
      <c r="AM273" s="404"/>
      <c r="AN273" s="404"/>
      <c r="AO273" s="404"/>
      <c r="AP273" s="404"/>
      <c r="AQ273" s="404"/>
    </row>
    <row r="274" spans="1:43" s="27" customFormat="1">
      <c r="A274" s="231"/>
      <c r="D274" s="495"/>
      <c r="E274" s="404"/>
      <c r="F274" s="404"/>
      <c r="G274" s="404"/>
      <c r="H274" s="404"/>
      <c r="I274" s="404"/>
      <c r="J274" s="404"/>
      <c r="K274" s="404"/>
      <c r="L274" s="404"/>
      <c r="M274" s="404"/>
      <c r="N274" s="404"/>
      <c r="O274" s="404"/>
      <c r="P274" s="404"/>
      <c r="Q274" s="404"/>
      <c r="R274" s="404"/>
      <c r="S274" s="404"/>
      <c r="T274" s="404"/>
      <c r="U274" s="404"/>
      <c r="V274" s="404"/>
      <c r="W274" s="404"/>
      <c r="X274" s="404"/>
      <c r="Y274" s="404"/>
      <c r="Z274" s="404"/>
      <c r="AA274" s="404"/>
      <c r="AB274" s="404"/>
      <c r="AC274" s="404"/>
      <c r="AD274" s="404"/>
      <c r="AE274" s="404"/>
      <c r="AF274" s="404"/>
      <c r="AG274" s="404"/>
      <c r="AH274" s="404"/>
      <c r="AI274" s="404"/>
      <c r="AJ274" s="404"/>
      <c r="AK274" s="404"/>
      <c r="AL274" s="404"/>
      <c r="AM274" s="404"/>
      <c r="AN274" s="404"/>
      <c r="AO274" s="404"/>
      <c r="AP274" s="404"/>
      <c r="AQ274" s="404"/>
    </row>
    <row r="275" spans="1:43" s="27" customFormat="1">
      <c r="A275" s="231"/>
      <c r="D275" s="495"/>
      <c r="E275" s="404"/>
      <c r="F275" s="404"/>
      <c r="G275" s="404"/>
      <c r="H275" s="404"/>
      <c r="I275" s="404"/>
      <c r="J275" s="404"/>
      <c r="K275" s="404"/>
      <c r="L275" s="404"/>
      <c r="M275" s="404"/>
      <c r="N275" s="404"/>
      <c r="O275" s="404"/>
      <c r="P275" s="404"/>
      <c r="Q275" s="404"/>
      <c r="R275" s="404"/>
      <c r="S275" s="404"/>
      <c r="T275" s="404"/>
      <c r="U275" s="404"/>
      <c r="V275" s="404"/>
      <c r="W275" s="404"/>
      <c r="X275" s="404"/>
      <c r="Y275" s="404"/>
      <c r="Z275" s="404"/>
      <c r="AA275" s="404"/>
      <c r="AB275" s="404"/>
      <c r="AC275" s="404"/>
      <c r="AD275" s="404"/>
      <c r="AE275" s="404"/>
      <c r="AF275" s="404"/>
      <c r="AG275" s="404"/>
      <c r="AH275" s="404"/>
      <c r="AI275" s="404"/>
      <c r="AJ275" s="404"/>
      <c r="AK275" s="404"/>
      <c r="AL275" s="404"/>
      <c r="AM275" s="404"/>
      <c r="AN275" s="404"/>
      <c r="AO275" s="404"/>
      <c r="AP275" s="404"/>
      <c r="AQ275" s="404"/>
    </row>
    <row r="276" spans="1:43" s="27" customFormat="1">
      <c r="A276" s="231"/>
      <c r="D276" s="495"/>
      <c r="E276" s="404"/>
      <c r="F276" s="404"/>
      <c r="G276" s="404"/>
      <c r="H276" s="404"/>
      <c r="I276" s="404"/>
      <c r="J276" s="404"/>
      <c r="K276" s="404"/>
      <c r="L276" s="404"/>
      <c r="M276" s="404"/>
      <c r="N276" s="404"/>
      <c r="O276" s="404"/>
      <c r="P276" s="404"/>
      <c r="Q276" s="404"/>
      <c r="R276" s="404"/>
      <c r="S276" s="404"/>
      <c r="T276" s="404"/>
      <c r="U276" s="404"/>
      <c r="V276" s="404"/>
      <c r="W276" s="404"/>
      <c r="X276" s="404"/>
      <c r="Y276" s="404"/>
      <c r="Z276" s="404"/>
      <c r="AA276" s="404"/>
      <c r="AB276" s="404"/>
      <c r="AC276" s="404"/>
      <c r="AD276" s="404"/>
      <c r="AE276" s="404"/>
      <c r="AF276" s="404"/>
      <c r="AG276" s="404"/>
      <c r="AH276" s="404"/>
      <c r="AI276" s="404"/>
      <c r="AJ276" s="404"/>
      <c r="AK276" s="404"/>
      <c r="AL276" s="404"/>
      <c r="AM276" s="404"/>
      <c r="AN276" s="404"/>
      <c r="AO276" s="404"/>
      <c r="AP276" s="404"/>
      <c r="AQ276" s="404"/>
    </row>
    <row r="277" spans="1:43" s="27" customFormat="1">
      <c r="A277" s="231"/>
      <c r="D277" s="495"/>
      <c r="E277" s="404"/>
      <c r="F277" s="404"/>
      <c r="G277" s="404"/>
      <c r="H277" s="404"/>
      <c r="I277" s="404"/>
      <c r="J277" s="404"/>
      <c r="K277" s="404"/>
      <c r="L277" s="404"/>
      <c r="M277" s="404"/>
      <c r="N277" s="404"/>
      <c r="O277" s="404"/>
      <c r="P277" s="404"/>
      <c r="Q277" s="404"/>
      <c r="R277" s="404"/>
      <c r="S277" s="404"/>
      <c r="T277" s="404"/>
      <c r="U277" s="404"/>
      <c r="V277" s="404"/>
      <c r="W277" s="404"/>
      <c r="X277" s="404"/>
      <c r="Y277" s="404"/>
      <c r="Z277" s="404"/>
      <c r="AA277" s="404"/>
      <c r="AB277" s="404"/>
      <c r="AC277" s="404"/>
      <c r="AD277" s="404"/>
      <c r="AE277" s="404"/>
      <c r="AF277" s="404"/>
      <c r="AG277" s="404"/>
      <c r="AH277" s="404"/>
      <c r="AI277" s="404"/>
      <c r="AJ277" s="404"/>
      <c r="AK277" s="404"/>
      <c r="AL277" s="404"/>
      <c r="AM277" s="404"/>
      <c r="AN277" s="404"/>
      <c r="AO277" s="404"/>
      <c r="AP277" s="404"/>
      <c r="AQ277" s="404"/>
    </row>
    <row r="278" spans="1:43" s="27" customFormat="1">
      <c r="A278" s="231"/>
      <c r="D278" s="495"/>
      <c r="E278" s="404"/>
      <c r="F278" s="404"/>
      <c r="G278" s="404"/>
      <c r="H278" s="404"/>
      <c r="I278" s="404"/>
      <c r="J278" s="404"/>
      <c r="K278" s="404"/>
      <c r="L278" s="404"/>
      <c r="M278" s="404"/>
      <c r="N278" s="404"/>
      <c r="O278" s="404"/>
      <c r="P278" s="404"/>
      <c r="Q278" s="404"/>
      <c r="R278" s="404"/>
      <c r="S278" s="404"/>
      <c r="T278" s="404"/>
      <c r="U278" s="404"/>
      <c r="V278" s="404"/>
      <c r="W278" s="404"/>
      <c r="X278" s="404"/>
      <c r="Y278" s="404"/>
      <c r="Z278" s="404"/>
      <c r="AA278" s="404"/>
      <c r="AB278" s="404"/>
      <c r="AC278" s="404"/>
      <c r="AD278" s="404"/>
      <c r="AE278" s="404"/>
      <c r="AF278" s="404"/>
      <c r="AG278" s="404"/>
      <c r="AH278" s="404"/>
      <c r="AI278" s="404"/>
      <c r="AJ278" s="404"/>
      <c r="AK278" s="404"/>
      <c r="AL278" s="404"/>
      <c r="AM278" s="404"/>
      <c r="AN278" s="404"/>
      <c r="AO278" s="404"/>
      <c r="AP278" s="404"/>
      <c r="AQ278" s="404"/>
    </row>
    <row r="279" spans="1:43" s="27" customFormat="1">
      <c r="A279" s="231"/>
      <c r="D279" s="495"/>
      <c r="E279" s="404"/>
      <c r="F279" s="404"/>
      <c r="G279" s="404"/>
      <c r="H279" s="404"/>
      <c r="I279" s="404"/>
      <c r="J279" s="404"/>
      <c r="K279" s="404"/>
      <c r="L279" s="404"/>
      <c r="M279" s="404"/>
      <c r="N279" s="404"/>
      <c r="O279" s="404"/>
      <c r="P279" s="404"/>
      <c r="Q279" s="404"/>
      <c r="R279" s="404"/>
      <c r="S279" s="404"/>
      <c r="T279" s="404"/>
      <c r="U279" s="404"/>
      <c r="V279" s="404"/>
      <c r="W279" s="404"/>
      <c r="X279" s="404"/>
      <c r="Y279" s="404"/>
      <c r="Z279" s="404"/>
      <c r="AA279" s="404"/>
      <c r="AB279" s="404"/>
      <c r="AC279" s="404"/>
      <c r="AD279" s="404"/>
      <c r="AE279" s="404"/>
      <c r="AF279" s="404"/>
      <c r="AG279" s="404"/>
      <c r="AH279" s="404"/>
      <c r="AI279" s="404"/>
      <c r="AJ279" s="404"/>
      <c r="AK279" s="404"/>
      <c r="AL279" s="404"/>
      <c r="AM279" s="404"/>
      <c r="AN279" s="404"/>
      <c r="AO279" s="404"/>
      <c r="AP279" s="404"/>
      <c r="AQ279" s="404"/>
    </row>
    <row r="280" spans="1:43" s="27" customFormat="1">
      <c r="A280" s="231"/>
      <c r="D280" s="495"/>
      <c r="E280" s="404"/>
      <c r="F280" s="404"/>
      <c r="G280" s="404"/>
      <c r="H280" s="404"/>
      <c r="I280" s="404"/>
      <c r="J280" s="404"/>
      <c r="K280" s="404"/>
      <c r="L280" s="404"/>
      <c r="M280" s="404"/>
      <c r="N280" s="404"/>
      <c r="O280" s="404"/>
      <c r="P280" s="404"/>
      <c r="Q280" s="404"/>
      <c r="R280" s="404"/>
      <c r="S280" s="404"/>
      <c r="T280" s="404"/>
      <c r="U280" s="404"/>
      <c r="V280" s="404"/>
      <c r="W280" s="404"/>
      <c r="X280" s="404"/>
      <c r="Y280" s="404"/>
      <c r="Z280" s="404"/>
      <c r="AA280" s="404"/>
      <c r="AB280" s="404"/>
      <c r="AC280" s="404"/>
      <c r="AD280" s="404"/>
      <c r="AE280" s="404"/>
      <c r="AF280" s="404"/>
      <c r="AG280" s="404"/>
      <c r="AH280" s="404"/>
      <c r="AI280" s="404"/>
      <c r="AJ280" s="404"/>
      <c r="AK280" s="404"/>
      <c r="AL280" s="404"/>
      <c r="AM280" s="404"/>
      <c r="AN280" s="404"/>
      <c r="AO280" s="404"/>
      <c r="AP280" s="404"/>
      <c r="AQ280" s="404"/>
    </row>
    <row r="281" spans="1:43" s="27" customFormat="1">
      <c r="A281" s="231"/>
      <c r="D281" s="495"/>
      <c r="E281" s="404"/>
      <c r="F281" s="404"/>
      <c r="G281" s="404"/>
      <c r="H281" s="404"/>
      <c r="I281" s="404"/>
      <c r="J281" s="404"/>
      <c r="K281" s="404"/>
      <c r="L281" s="404"/>
      <c r="M281" s="404"/>
      <c r="N281" s="404"/>
      <c r="O281" s="404"/>
      <c r="P281" s="404"/>
      <c r="Q281" s="404"/>
      <c r="R281" s="404"/>
      <c r="S281" s="404"/>
      <c r="T281" s="404"/>
      <c r="U281" s="404"/>
      <c r="V281" s="404"/>
      <c r="W281" s="404"/>
      <c r="X281" s="404"/>
      <c r="Y281" s="404"/>
      <c r="Z281" s="404"/>
      <c r="AA281" s="404"/>
      <c r="AB281" s="404"/>
      <c r="AC281" s="404"/>
      <c r="AD281" s="404"/>
      <c r="AE281" s="404"/>
      <c r="AF281" s="404"/>
      <c r="AG281" s="404"/>
      <c r="AH281" s="404"/>
      <c r="AI281" s="404"/>
      <c r="AJ281" s="404"/>
      <c r="AK281" s="404"/>
      <c r="AL281" s="404"/>
      <c r="AM281" s="404"/>
      <c r="AN281" s="404"/>
      <c r="AO281" s="404"/>
      <c r="AP281" s="404"/>
      <c r="AQ281" s="404"/>
    </row>
    <row r="282" spans="1:43" s="27" customFormat="1">
      <c r="A282" s="231"/>
      <c r="D282" s="495"/>
      <c r="E282" s="404"/>
      <c r="F282" s="404"/>
      <c r="G282" s="404"/>
      <c r="H282" s="404"/>
      <c r="I282" s="404"/>
      <c r="J282" s="404"/>
      <c r="K282" s="404"/>
      <c r="L282" s="404"/>
      <c r="M282" s="404"/>
      <c r="N282" s="404"/>
      <c r="O282" s="404"/>
      <c r="P282" s="404"/>
      <c r="Q282" s="404"/>
      <c r="R282" s="404"/>
      <c r="S282" s="404"/>
      <c r="T282" s="404"/>
      <c r="U282" s="404"/>
      <c r="V282" s="404"/>
      <c r="W282" s="404"/>
      <c r="X282" s="404"/>
      <c r="Y282" s="404"/>
      <c r="Z282" s="404"/>
      <c r="AA282" s="404"/>
      <c r="AB282" s="404"/>
      <c r="AC282" s="404"/>
      <c r="AD282" s="404"/>
      <c r="AE282" s="404"/>
      <c r="AF282" s="404"/>
      <c r="AG282" s="404"/>
      <c r="AH282" s="404"/>
      <c r="AI282" s="404"/>
      <c r="AJ282" s="404"/>
      <c r="AK282" s="404"/>
      <c r="AL282" s="404"/>
      <c r="AM282" s="404"/>
      <c r="AN282" s="404"/>
      <c r="AO282" s="404"/>
      <c r="AP282" s="404"/>
      <c r="AQ282" s="404"/>
    </row>
    <row r="283" spans="1:43" s="27" customFormat="1">
      <c r="A283" s="231"/>
      <c r="D283" s="495"/>
      <c r="E283" s="404"/>
      <c r="F283" s="404"/>
      <c r="G283" s="404"/>
      <c r="H283" s="404"/>
      <c r="I283" s="404"/>
      <c r="J283" s="404"/>
      <c r="K283" s="404"/>
      <c r="L283" s="404"/>
      <c r="M283" s="404"/>
      <c r="N283" s="404"/>
      <c r="O283" s="404"/>
      <c r="P283" s="404"/>
      <c r="Q283" s="404"/>
      <c r="R283" s="404"/>
      <c r="S283" s="404"/>
      <c r="T283" s="404"/>
      <c r="U283" s="404"/>
      <c r="V283" s="404"/>
      <c r="W283" s="404"/>
      <c r="X283" s="404"/>
      <c r="Y283" s="404"/>
      <c r="Z283" s="404"/>
      <c r="AA283" s="404"/>
      <c r="AB283" s="404"/>
      <c r="AC283" s="404"/>
      <c r="AD283" s="404"/>
      <c r="AE283" s="404"/>
      <c r="AF283" s="404"/>
      <c r="AG283" s="404"/>
      <c r="AH283" s="404"/>
      <c r="AI283" s="404"/>
      <c r="AJ283" s="404"/>
      <c r="AK283" s="404"/>
      <c r="AL283" s="404"/>
      <c r="AM283" s="404"/>
      <c r="AN283" s="404"/>
      <c r="AO283" s="404"/>
      <c r="AP283" s="404"/>
      <c r="AQ283" s="404"/>
    </row>
    <row r="284" spans="1:43" s="27" customFormat="1">
      <c r="A284" s="231"/>
      <c r="D284" s="495"/>
      <c r="E284" s="404"/>
      <c r="F284" s="404"/>
      <c r="G284" s="404"/>
      <c r="H284" s="404"/>
      <c r="I284" s="404"/>
      <c r="J284" s="404"/>
      <c r="K284" s="404"/>
      <c r="L284" s="404"/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  <c r="AA284" s="404"/>
      <c r="AB284" s="404"/>
      <c r="AC284" s="404"/>
      <c r="AD284" s="404"/>
      <c r="AE284" s="404"/>
      <c r="AF284" s="404"/>
      <c r="AG284" s="404"/>
      <c r="AH284" s="404"/>
      <c r="AI284" s="404"/>
      <c r="AJ284" s="404"/>
      <c r="AK284" s="404"/>
      <c r="AL284" s="404"/>
      <c r="AM284" s="404"/>
      <c r="AN284" s="404"/>
      <c r="AO284" s="404"/>
      <c r="AP284" s="404"/>
      <c r="AQ284" s="404"/>
    </row>
    <row r="285" spans="1:43" s="27" customFormat="1">
      <c r="A285" s="231"/>
      <c r="D285" s="495"/>
      <c r="E285" s="404"/>
      <c r="F285" s="404"/>
      <c r="G285" s="404"/>
      <c r="H285" s="404"/>
      <c r="I285" s="404"/>
      <c r="J285" s="404"/>
      <c r="K285" s="404"/>
      <c r="L285" s="404"/>
      <c r="M285" s="404"/>
      <c r="N285" s="404"/>
      <c r="O285" s="404"/>
      <c r="P285" s="404"/>
      <c r="Q285" s="404"/>
      <c r="R285" s="404"/>
      <c r="S285" s="404"/>
      <c r="T285" s="404"/>
      <c r="U285" s="404"/>
      <c r="V285" s="404"/>
      <c r="W285" s="404"/>
      <c r="X285" s="404"/>
      <c r="Y285" s="404"/>
      <c r="Z285" s="404"/>
      <c r="AA285" s="404"/>
      <c r="AB285" s="404"/>
      <c r="AC285" s="404"/>
      <c r="AD285" s="404"/>
      <c r="AE285" s="404"/>
      <c r="AF285" s="404"/>
      <c r="AG285" s="404"/>
      <c r="AH285" s="404"/>
      <c r="AI285" s="404"/>
      <c r="AJ285" s="404"/>
      <c r="AK285" s="404"/>
      <c r="AL285" s="404"/>
      <c r="AM285" s="404"/>
      <c r="AN285" s="404"/>
      <c r="AO285" s="404"/>
      <c r="AP285" s="404"/>
      <c r="AQ285" s="404"/>
    </row>
    <row r="286" spans="1:43" s="27" customFormat="1">
      <c r="A286" s="231"/>
      <c r="D286" s="495"/>
      <c r="E286" s="404"/>
      <c r="F286" s="404"/>
      <c r="G286" s="404"/>
      <c r="H286" s="404"/>
      <c r="I286" s="404"/>
      <c r="J286" s="404"/>
      <c r="K286" s="404"/>
      <c r="L286" s="404"/>
      <c r="M286" s="404"/>
      <c r="N286" s="404"/>
      <c r="O286" s="404"/>
      <c r="P286" s="404"/>
      <c r="Q286" s="404"/>
      <c r="R286" s="404"/>
      <c r="S286" s="404"/>
      <c r="T286" s="404"/>
      <c r="U286" s="404"/>
      <c r="V286" s="404"/>
      <c r="W286" s="404"/>
      <c r="X286" s="404"/>
      <c r="Y286" s="404"/>
      <c r="Z286" s="404"/>
      <c r="AA286" s="404"/>
      <c r="AB286" s="404"/>
      <c r="AC286" s="404"/>
      <c r="AD286" s="404"/>
      <c r="AE286" s="404"/>
      <c r="AF286" s="404"/>
      <c r="AG286" s="404"/>
      <c r="AH286" s="404"/>
      <c r="AI286" s="404"/>
      <c r="AJ286" s="404"/>
      <c r="AK286" s="404"/>
      <c r="AL286" s="404"/>
      <c r="AM286" s="404"/>
      <c r="AN286" s="404"/>
      <c r="AO286" s="404"/>
      <c r="AP286" s="404"/>
      <c r="AQ286" s="404"/>
    </row>
    <row r="287" spans="1:43" s="27" customFormat="1">
      <c r="A287" s="231"/>
      <c r="D287" s="495"/>
      <c r="E287" s="404"/>
      <c r="F287" s="404"/>
      <c r="G287" s="404"/>
      <c r="H287" s="404"/>
      <c r="I287" s="404"/>
      <c r="J287" s="404"/>
      <c r="K287" s="404"/>
      <c r="L287" s="404"/>
      <c r="M287" s="404"/>
      <c r="N287" s="404"/>
      <c r="O287" s="404"/>
      <c r="P287" s="404"/>
      <c r="Q287" s="404"/>
      <c r="R287" s="404"/>
      <c r="S287" s="404"/>
      <c r="T287" s="404"/>
      <c r="U287" s="404"/>
      <c r="V287" s="404"/>
      <c r="W287" s="404"/>
      <c r="X287" s="404"/>
      <c r="Y287" s="404"/>
      <c r="Z287" s="404"/>
      <c r="AA287" s="404"/>
      <c r="AB287" s="404"/>
      <c r="AC287" s="404"/>
      <c r="AD287" s="404"/>
      <c r="AE287" s="404"/>
      <c r="AF287" s="404"/>
      <c r="AG287" s="404"/>
      <c r="AH287" s="404"/>
      <c r="AI287" s="404"/>
      <c r="AJ287" s="404"/>
      <c r="AK287" s="404"/>
      <c r="AL287" s="404"/>
      <c r="AM287" s="404"/>
      <c r="AN287" s="404"/>
      <c r="AO287" s="404"/>
      <c r="AP287" s="404"/>
      <c r="AQ287" s="404"/>
    </row>
    <row r="288" spans="1:43" s="27" customFormat="1">
      <c r="A288" s="231"/>
      <c r="D288" s="495"/>
      <c r="E288" s="404"/>
      <c r="F288" s="404"/>
      <c r="G288" s="404"/>
      <c r="H288" s="404"/>
      <c r="I288" s="404"/>
      <c r="J288" s="404"/>
      <c r="K288" s="404"/>
      <c r="L288" s="404"/>
      <c r="M288" s="404"/>
      <c r="N288" s="404"/>
      <c r="O288" s="404"/>
      <c r="P288" s="404"/>
      <c r="Q288" s="404"/>
      <c r="R288" s="404"/>
      <c r="S288" s="404"/>
      <c r="T288" s="404"/>
      <c r="U288" s="404"/>
      <c r="V288" s="404"/>
      <c r="W288" s="404"/>
      <c r="X288" s="404"/>
      <c r="Y288" s="404"/>
      <c r="Z288" s="404"/>
      <c r="AA288" s="404"/>
      <c r="AB288" s="404"/>
      <c r="AC288" s="404"/>
      <c r="AD288" s="404"/>
      <c r="AE288" s="404"/>
      <c r="AF288" s="404"/>
      <c r="AG288" s="404"/>
      <c r="AH288" s="404"/>
      <c r="AI288" s="404"/>
      <c r="AJ288" s="404"/>
      <c r="AK288" s="404"/>
      <c r="AL288" s="404"/>
      <c r="AM288" s="404"/>
      <c r="AN288" s="404"/>
      <c r="AO288" s="404"/>
      <c r="AP288" s="404"/>
      <c r="AQ288" s="404"/>
    </row>
    <row r="289" spans="1:43" s="27" customFormat="1">
      <c r="A289" s="231"/>
      <c r="D289" s="495"/>
      <c r="E289" s="404"/>
      <c r="F289" s="404"/>
      <c r="G289" s="404"/>
      <c r="H289" s="404"/>
      <c r="I289" s="404"/>
      <c r="J289" s="404"/>
      <c r="K289" s="404"/>
      <c r="L289" s="404"/>
      <c r="M289" s="404"/>
      <c r="N289" s="404"/>
      <c r="O289" s="404"/>
      <c r="P289" s="404"/>
      <c r="Q289" s="404"/>
      <c r="R289" s="404"/>
      <c r="S289" s="404"/>
      <c r="T289" s="404"/>
      <c r="U289" s="404"/>
      <c r="V289" s="404"/>
      <c r="W289" s="404"/>
      <c r="X289" s="404"/>
      <c r="Y289" s="404"/>
      <c r="Z289" s="404"/>
      <c r="AA289" s="404"/>
      <c r="AB289" s="404"/>
      <c r="AC289" s="404"/>
      <c r="AD289" s="404"/>
      <c r="AE289" s="404"/>
      <c r="AF289" s="404"/>
      <c r="AG289" s="404"/>
      <c r="AH289" s="404"/>
      <c r="AI289" s="404"/>
      <c r="AJ289" s="404"/>
      <c r="AK289" s="404"/>
      <c r="AL289" s="404"/>
      <c r="AM289" s="404"/>
      <c r="AN289" s="404"/>
      <c r="AO289" s="404"/>
      <c r="AP289" s="404"/>
      <c r="AQ289" s="404"/>
    </row>
    <row r="290" spans="1:43" s="27" customFormat="1">
      <c r="A290" s="231"/>
      <c r="D290" s="495"/>
      <c r="E290" s="404"/>
      <c r="F290" s="404"/>
      <c r="G290" s="404"/>
      <c r="H290" s="404"/>
      <c r="I290" s="404"/>
      <c r="J290" s="404"/>
      <c r="K290" s="404"/>
      <c r="L290" s="404"/>
      <c r="M290" s="404"/>
      <c r="N290" s="404"/>
      <c r="O290" s="404"/>
      <c r="P290" s="404"/>
      <c r="Q290" s="404"/>
      <c r="R290" s="404"/>
      <c r="S290" s="404"/>
      <c r="T290" s="404"/>
      <c r="U290" s="404"/>
      <c r="V290" s="404"/>
      <c r="W290" s="404"/>
      <c r="X290" s="404"/>
      <c r="Y290" s="404"/>
      <c r="Z290" s="404"/>
      <c r="AA290" s="404"/>
      <c r="AB290" s="404"/>
      <c r="AC290" s="404"/>
      <c r="AD290" s="404"/>
      <c r="AE290" s="404"/>
      <c r="AF290" s="404"/>
      <c r="AG290" s="404"/>
      <c r="AH290" s="404"/>
      <c r="AI290" s="404"/>
      <c r="AJ290" s="404"/>
      <c r="AK290" s="404"/>
      <c r="AL290" s="404"/>
      <c r="AM290" s="404"/>
      <c r="AN290" s="404"/>
      <c r="AO290" s="404"/>
      <c r="AP290" s="404"/>
      <c r="AQ290" s="404"/>
    </row>
    <row r="291" spans="1:43" s="27" customFormat="1">
      <c r="A291" s="231"/>
      <c r="D291" s="495"/>
      <c r="E291" s="404"/>
      <c r="F291" s="404"/>
      <c r="G291" s="404"/>
      <c r="H291" s="404"/>
      <c r="I291" s="404"/>
      <c r="J291" s="404"/>
      <c r="K291" s="404"/>
      <c r="L291" s="404"/>
      <c r="M291" s="404"/>
      <c r="N291" s="404"/>
      <c r="O291" s="404"/>
      <c r="P291" s="404"/>
      <c r="Q291" s="404"/>
      <c r="R291" s="404"/>
      <c r="S291" s="404"/>
      <c r="T291" s="404"/>
      <c r="U291" s="404"/>
      <c r="V291" s="404"/>
      <c r="W291" s="404"/>
      <c r="X291" s="404"/>
      <c r="Y291" s="404"/>
      <c r="Z291" s="404"/>
      <c r="AA291" s="404"/>
      <c r="AB291" s="404"/>
      <c r="AC291" s="404"/>
      <c r="AD291" s="404"/>
      <c r="AE291" s="404"/>
      <c r="AF291" s="404"/>
      <c r="AG291" s="404"/>
      <c r="AH291" s="404"/>
      <c r="AI291" s="404"/>
      <c r="AJ291" s="404"/>
      <c r="AK291" s="404"/>
      <c r="AL291" s="404"/>
      <c r="AM291" s="404"/>
      <c r="AN291" s="404"/>
      <c r="AO291" s="404"/>
      <c r="AP291" s="404"/>
      <c r="AQ291" s="404"/>
    </row>
    <row r="292" spans="1:43" s="27" customFormat="1">
      <c r="A292" s="231"/>
      <c r="D292" s="495"/>
      <c r="E292" s="404"/>
      <c r="F292" s="404"/>
      <c r="G292" s="404"/>
      <c r="H292" s="404"/>
      <c r="I292" s="404"/>
      <c r="J292" s="404"/>
      <c r="K292" s="404"/>
      <c r="L292" s="404"/>
      <c r="M292" s="404"/>
      <c r="N292" s="404"/>
      <c r="O292" s="404"/>
      <c r="P292" s="404"/>
      <c r="Q292" s="404"/>
      <c r="R292" s="404"/>
      <c r="S292" s="404"/>
      <c r="T292" s="404"/>
      <c r="U292" s="404"/>
      <c r="V292" s="404"/>
      <c r="W292" s="404"/>
      <c r="X292" s="404"/>
      <c r="Y292" s="404"/>
      <c r="Z292" s="404"/>
      <c r="AA292" s="404"/>
      <c r="AB292" s="404"/>
      <c r="AC292" s="404"/>
      <c r="AD292" s="404"/>
      <c r="AE292" s="404"/>
      <c r="AF292" s="404"/>
      <c r="AG292" s="404"/>
      <c r="AH292" s="404"/>
      <c r="AI292" s="404"/>
      <c r="AJ292" s="404"/>
      <c r="AK292" s="404"/>
      <c r="AL292" s="404"/>
      <c r="AM292" s="404"/>
      <c r="AN292" s="404"/>
      <c r="AO292" s="404"/>
      <c r="AP292" s="404"/>
      <c r="AQ292" s="404"/>
    </row>
    <row r="293" spans="1:43" s="27" customFormat="1">
      <c r="A293" s="231"/>
      <c r="D293" s="495"/>
      <c r="E293" s="404"/>
      <c r="F293" s="404"/>
      <c r="G293" s="404"/>
      <c r="H293" s="404"/>
      <c r="I293" s="404"/>
      <c r="J293" s="404"/>
      <c r="K293" s="404"/>
      <c r="L293" s="404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  <c r="AA293" s="404"/>
      <c r="AB293" s="404"/>
      <c r="AC293" s="404"/>
      <c r="AD293" s="404"/>
      <c r="AE293" s="404"/>
      <c r="AF293" s="404"/>
      <c r="AG293" s="404"/>
      <c r="AH293" s="404"/>
      <c r="AI293" s="404"/>
      <c r="AJ293" s="404"/>
      <c r="AK293" s="404"/>
      <c r="AL293" s="404"/>
      <c r="AM293" s="404"/>
      <c r="AN293" s="404"/>
      <c r="AO293" s="404"/>
      <c r="AP293" s="404"/>
      <c r="AQ293" s="404"/>
    </row>
    <row r="294" spans="1:43" s="27" customFormat="1">
      <c r="A294" s="231"/>
      <c r="D294" s="495"/>
      <c r="E294" s="404"/>
      <c r="F294" s="404"/>
      <c r="G294" s="404"/>
      <c r="H294" s="404"/>
      <c r="I294" s="404"/>
      <c r="J294" s="404"/>
      <c r="K294" s="404"/>
      <c r="L294" s="404"/>
      <c r="M294" s="404"/>
      <c r="N294" s="404"/>
      <c r="O294" s="404"/>
      <c r="P294" s="404"/>
      <c r="Q294" s="404"/>
      <c r="R294" s="404"/>
      <c r="S294" s="404"/>
      <c r="T294" s="404"/>
      <c r="U294" s="404"/>
      <c r="V294" s="404"/>
      <c r="W294" s="404"/>
      <c r="X294" s="404"/>
      <c r="Y294" s="404"/>
      <c r="Z294" s="404"/>
      <c r="AA294" s="404"/>
      <c r="AB294" s="404"/>
      <c r="AC294" s="404"/>
      <c r="AD294" s="404"/>
      <c r="AE294" s="404"/>
      <c r="AF294" s="404"/>
      <c r="AG294" s="404"/>
      <c r="AH294" s="404"/>
      <c r="AI294" s="404"/>
      <c r="AJ294" s="404"/>
      <c r="AK294" s="404"/>
      <c r="AL294" s="404"/>
      <c r="AM294" s="404"/>
      <c r="AN294" s="404"/>
      <c r="AO294" s="404"/>
      <c r="AP294" s="404"/>
      <c r="AQ294" s="404"/>
    </row>
    <row r="295" spans="1:43" s="27" customFormat="1">
      <c r="A295" s="231"/>
      <c r="D295" s="495"/>
      <c r="E295" s="404"/>
      <c r="F295" s="404"/>
      <c r="G295" s="404"/>
      <c r="H295" s="404"/>
      <c r="I295" s="404"/>
      <c r="J295" s="404"/>
      <c r="K295" s="404"/>
      <c r="L295" s="404"/>
      <c r="M295" s="404"/>
      <c r="N295" s="404"/>
      <c r="O295" s="404"/>
      <c r="P295" s="404"/>
      <c r="Q295" s="404"/>
      <c r="R295" s="404"/>
      <c r="S295" s="404"/>
      <c r="T295" s="404"/>
      <c r="U295" s="404"/>
      <c r="V295" s="404"/>
      <c r="W295" s="404"/>
      <c r="X295" s="404"/>
      <c r="Y295" s="404"/>
      <c r="Z295" s="404"/>
      <c r="AA295" s="404"/>
      <c r="AB295" s="404"/>
      <c r="AC295" s="404"/>
      <c r="AD295" s="404"/>
      <c r="AE295" s="404"/>
      <c r="AF295" s="404"/>
      <c r="AG295" s="404"/>
      <c r="AH295" s="404"/>
      <c r="AI295" s="404"/>
      <c r="AJ295" s="404"/>
      <c r="AK295" s="404"/>
      <c r="AL295" s="404"/>
      <c r="AM295" s="404"/>
      <c r="AN295" s="404"/>
      <c r="AO295" s="404"/>
      <c r="AP295" s="404"/>
      <c r="AQ295" s="404"/>
    </row>
    <row r="296" spans="1:43" s="27" customFormat="1">
      <c r="A296" s="231"/>
      <c r="D296" s="495"/>
      <c r="E296" s="404"/>
      <c r="F296" s="404"/>
      <c r="G296" s="404"/>
      <c r="H296" s="404"/>
      <c r="I296" s="404"/>
      <c r="J296" s="404"/>
      <c r="K296" s="404"/>
      <c r="L296" s="404"/>
      <c r="M296" s="404"/>
      <c r="N296" s="404"/>
      <c r="O296" s="404"/>
      <c r="P296" s="404"/>
      <c r="Q296" s="404"/>
      <c r="R296" s="404"/>
      <c r="S296" s="404"/>
      <c r="T296" s="404"/>
      <c r="U296" s="404"/>
      <c r="V296" s="404"/>
      <c r="W296" s="404"/>
      <c r="X296" s="404"/>
      <c r="Y296" s="404"/>
      <c r="Z296" s="404"/>
      <c r="AA296" s="404"/>
      <c r="AB296" s="404"/>
      <c r="AC296" s="404"/>
      <c r="AD296" s="404"/>
      <c r="AE296" s="404"/>
      <c r="AF296" s="404"/>
      <c r="AG296" s="404"/>
      <c r="AH296" s="404"/>
      <c r="AI296" s="404"/>
      <c r="AJ296" s="404"/>
      <c r="AK296" s="404"/>
      <c r="AL296" s="404"/>
      <c r="AM296" s="404"/>
      <c r="AN296" s="404"/>
      <c r="AO296" s="404"/>
      <c r="AP296" s="404"/>
      <c r="AQ296" s="404"/>
    </row>
    <row r="297" spans="1:43" s="27" customFormat="1">
      <c r="A297" s="231"/>
      <c r="D297" s="495"/>
      <c r="E297" s="404"/>
      <c r="F297" s="404"/>
      <c r="G297" s="404"/>
      <c r="H297" s="404"/>
      <c r="I297" s="404"/>
      <c r="J297" s="404"/>
      <c r="K297" s="404"/>
      <c r="L297" s="404"/>
      <c r="M297" s="404"/>
      <c r="N297" s="404"/>
      <c r="O297" s="404"/>
      <c r="P297" s="404"/>
      <c r="Q297" s="404"/>
      <c r="R297" s="404"/>
      <c r="S297" s="404"/>
      <c r="T297" s="404"/>
      <c r="U297" s="404"/>
      <c r="V297" s="404"/>
      <c r="W297" s="404"/>
      <c r="X297" s="404"/>
      <c r="Y297" s="404"/>
      <c r="Z297" s="404"/>
      <c r="AA297" s="404"/>
      <c r="AB297" s="404"/>
      <c r="AC297" s="404"/>
      <c r="AD297" s="404"/>
      <c r="AE297" s="404"/>
      <c r="AF297" s="404"/>
      <c r="AG297" s="404"/>
      <c r="AH297" s="404"/>
      <c r="AI297" s="404"/>
      <c r="AJ297" s="404"/>
      <c r="AK297" s="404"/>
      <c r="AL297" s="404"/>
      <c r="AM297" s="404"/>
      <c r="AN297" s="404"/>
      <c r="AO297" s="404"/>
      <c r="AP297" s="404"/>
      <c r="AQ297" s="404"/>
    </row>
    <row r="298" spans="1:43" s="27" customFormat="1">
      <c r="A298" s="231"/>
      <c r="D298" s="495"/>
      <c r="E298" s="404"/>
      <c r="F298" s="404"/>
      <c r="G298" s="404"/>
      <c r="H298" s="404"/>
      <c r="I298" s="404"/>
      <c r="J298" s="404"/>
      <c r="K298" s="404"/>
      <c r="L298" s="404"/>
      <c r="M298" s="404"/>
      <c r="N298" s="404"/>
      <c r="O298" s="404"/>
      <c r="P298" s="404"/>
      <c r="Q298" s="404"/>
      <c r="R298" s="404"/>
      <c r="S298" s="404"/>
      <c r="T298" s="404"/>
      <c r="U298" s="404"/>
      <c r="V298" s="404"/>
      <c r="W298" s="404"/>
      <c r="X298" s="404"/>
      <c r="Y298" s="404"/>
      <c r="Z298" s="404"/>
      <c r="AA298" s="404"/>
      <c r="AB298" s="404"/>
      <c r="AC298" s="404"/>
      <c r="AD298" s="404"/>
      <c r="AE298" s="404"/>
      <c r="AF298" s="404"/>
      <c r="AG298" s="404"/>
      <c r="AH298" s="404"/>
      <c r="AI298" s="404"/>
      <c r="AJ298" s="404"/>
      <c r="AK298" s="404"/>
      <c r="AL298" s="404"/>
      <c r="AM298" s="404"/>
      <c r="AN298" s="404"/>
      <c r="AO298" s="404"/>
      <c r="AP298" s="404"/>
      <c r="AQ298" s="404"/>
    </row>
    <row r="299" spans="1:43" s="27" customFormat="1">
      <c r="A299" s="231"/>
      <c r="D299" s="495"/>
      <c r="E299" s="404"/>
      <c r="F299" s="404"/>
      <c r="G299" s="404"/>
      <c r="H299" s="404"/>
      <c r="I299" s="404"/>
      <c r="J299" s="404"/>
      <c r="K299" s="404"/>
      <c r="L299" s="404"/>
      <c r="M299" s="404"/>
      <c r="N299" s="404"/>
      <c r="O299" s="404"/>
      <c r="P299" s="404"/>
      <c r="Q299" s="404"/>
      <c r="R299" s="404"/>
      <c r="S299" s="404"/>
      <c r="T299" s="404"/>
      <c r="U299" s="404"/>
      <c r="V299" s="404"/>
      <c r="W299" s="404"/>
      <c r="X299" s="404"/>
      <c r="Y299" s="404"/>
      <c r="Z299" s="404"/>
      <c r="AA299" s="404"/>
      <c r="AB299" s="404"/>
      <c r="AC299" s="404"/>
      <c r="AD299" s="404"/>
      <c r="AE299" s="404"/>
      <c r="AF299" s="404"/>
      <c r="AG299" s="404"/>
      <c r="AH299" s="404"/>
      <c r="AI299" s="404"/>
      <c r="AJ299" s="404"/>
      <c r="AK299" s="404"/>
      <c r="AL299" s="404"/>
      <c r="AM299" s="404"/>
      <c r="AN299" s="404"/>
      <c r="AO299" s="404"/>
      <c r="AP299" s="404"/>
      <c r="AQ299" s="404"/>
    </row>
    <row r="300" spans="1:43" s="27" customFormat="1">
      <c r="A300" s="231"/>
      <c r="D300" s="495"/>
      <c r="E300" s="404"/>
      <c r="F300" s="404"/>
      <c r="G300" s="404"/>
      <c r="H300" s="404"/>
      <c r="I300" s="404"/>
      <c r="J300" s="404"/>
      <c r="K300" s="404"/>
      <c r="L300" s="404"/>
      <c r="M300" s="404"/>
      <c r="N300" s="404"/>
      <c r="O300" s="404"/>
      <c r="P300" s="404"/>
      <c r="Q300" s="404"/>
      <c r="R300" s="404"/>
      <c r="S300" s="404"/>
      <c r="T300" s="404"/>
      <c r="U300" s="404"/>
      <c r="V300" s="404"/>
      <c r="W300" s="404"/>
      <c r="X300" s="404"/>
      <c r="Y300" s="404"/>
      <c r="Z300" s="404"/>
      <c r="AA300" s="404"/>
      <c r="AB300" s="404"/>
      <c r="AC300" s="404"/>
      <c r="AD300" s="404"/>
      <c r="AE300" s="404"/>
      <c r="AF300" s="404"/>
      <c r="AG300" s="404"/>
      <c r="AH300" s="404"/>
      <c r="AI300" s="404"/>
      <c r="AJ300" s="404"/>
      <c r="AK300" s="404"/>
      <c r="AL300" s="404"/>
      <c r="AM300" s="404"/>
      <c r="AN300" s="404"/>
      <c r="AO300" s="404"/>
      <c r="AP300" s="404"/>
      <c r="AQ300" s="404"/>
    </row>
    <row r="301" spans="1:43" s="27" customFormat="1">
      <c r="A301" s="231"/>
      <c r="D301" s="495"/>
      <c r="E301" s="404"/>
      <c r="F301" s="404"/>
      <c r="G301" s="404"/>
      <c r="H301" s="404"/>
      <c r="I301" s="404"/>
      <c r="J301" s="404"/>
      <c r="K301" s="404"/>
      <c r="L301" s="404"/>
      <c r="M301" s="404"/>
      <c r="N301" s="404"/>
      <c r="O301" s="404"/>
      <c r="P301" s="404"/>
      <c r="Q301" s="404"/>
      <c r="R301" s="404"/>
      <c r="S301" s="404"/>
      <c r="T301" s="404"/>
      <c r="U301" s="404"/>
      <c r="V301" s="404"/>
      <c r="W301" s="404"/>
      <c r="X301" s="404"/>
      <c r="Y301" s="404"/>
      <c r="Z301" s="404"/>
      <c r="AA301" s="404"/>
      <c r="AB301" s="404"/>
      <c r="AC301" s="404"/>
      <c r="AD301" s="404"/>
      <c r="AE301" s="404"/>
      <c r="AF301" s="404"/>
      <c r="AG301" s="404"/>
      <c r="AH301" s="404"/>
      <c r="AI301" s="404"/>
      <c r="AJ301" s="404"/>
      <c r="AK301" s="404"/>
      <c r="AL301" s="404"/>
      <c r="AM301" s="404"/>
      <c r="AN301" s="404"/>
      <c r="AO301" s="404"/>
      <c r="AP301" s="404"/>
      <c r="AQ301" s="404"/>
    </row>
    <row r="302" spans="1:43" s="27" customFormat="1">
      <c r="A302" s="231"/>
      <c r="D302" s="495"/>
      <c r="E302" s="404"/>
      <c r="F302" s="404"/>
      <c r="G302" s="404"/>
      <c r="H302" s="404"/>
      <c r="I302" s="404"/>
      <c r="J302" s="404"/>
      <c r="K302" s="404"/>
      <c r="L302" s="404"/>
      <c r="M302" s="404"/>
      <c r="N302" s="404"/>
      <c r="O302" s="404"/>
      <c r="P302" s="404"/>
      <c r="Q302" s="404"/>
      <c r="R302" s="404"/>
      <c r="S302" s="404"/>
      <c r="T302" s="404"/>
      <c r="U302" s="404"/>
      <c r="V302" s="404"/>
      <c r="W302" s="404"/>
      <c r="X302" s="404"/>
      <c r="Y302" s="404"/>
      <c r="Z302" s="404"/>
      <c r="AA302" s="404"/>
      <c r="AB302" s="404"/>
      <c r="AC302" s="404"/>
      <c r="AD302" s="404"/>
      <c r="AE302" s="404"/>
      <c r="AF302" s="404"/>
      <c r="AG302" s="404"/>
      <c r="AH302" s="404"/>
      <c r="AI302" s="404"/>
      <c r="AJ302" s="404"/>
      <c r="AK302" s="404"/>
      <c r="AL302" s="404"/>
      <c r="AM302" s="404"/>
      <c r="AN302" s="404"/>
      <c r="AO302" s="404"/>
      <c r="AP302" s="404"/>
      <c r="AQ302" s="404"/>
    </row>
    <row r="303" spans="1:43" s="27" customFormat="1">
      <c r="A303" s="231"/>
      <c r="D303" s="495"/>
      <c r="E303" s="404"/>
      <c r="F303" s="404"/>
      <c r="G303" s="404"/>
      <c r="H303" s="404"/>
      <c r="I303" s="404"/>
      <c r="J303" s="404"/>
      <c r="K303" s="404"/>
      <c r="L303" s="404"/>
      <c r="M303" s="404"/>
      <c r="N303" s="404"/>
      <c r="O303" s="404"/>
      <c r="P303" s="404"/>
      <c r="Q303" s="404"/>
      <c r="R303" s="404"/>
      <c r="S303" s="404"/>
      <c r="T303" s="404"/>
      <c r="U303" s="404"/>
      <c r="V303" s="404"/>
      <c r="W303" s="404"/>
      <c r="X303" s="404"/>
      <c r="Y303" s="404"/>
      <c r="Z303" s="404"/>
      <c r="AA303" s="404"/>
      <c r="AB303" s="404"/>
      <c r="AC303" s="404"/>
      <c r="AD303" s="404"/>
      <c r="AE303" s="404"/>
      <c r="AF303" s="404"/>
      <c r="AG303" s="404"/>
      <c r="AH303" s="404"/>
      <c r="AI303" s="404"/>
      <c r="AJ303" s="404"/>
      <c r="AK303" s="404"/>
      <c r="AL303" s="404"/>
      <c r="AM303" s="404"/>
      <c r="AN303" s="404"/>
      <c r="AO303" s="404"/>
      <c r="AP303" s="404"/>
      <c r="AQ303" s="404"/>
    </row>
    <row r="304" spans="1:43" s="27" customFormat="1">
      <c r="A304" s="231"/>
      <c r="D304" s="495"/>
      <c r="E304" s="404"/>
      <c r="F304" s="404"/>
      <c r="G304" s="404"/>
      <c r="H304" s="404"/>
      <c r="I304" s="404"/>
      <c r="J304" s="404"/>
      <c r="K304" s="404"/>
      <c r="L304" s="404"/>
      <c r="M304" s="404"/>
      <c r="N304" s="404"/>
      <c r="O304" s="404"/>
      <c r="P304" s="404"/>
      <c r="Q304" s="404"/>
      <c r="R304" s="404"/>
      <c r="S304" s="404"/>
      <c r="T304" s="404"/>
      <c r="U304" s="404"/>
      <c r="V304" s="404"/>
      <c r="W304" s="404"/>
      <c r="X304" s="404"/>
      <c r="Y304" s="404"/>
      <c r="Z304" s="404"/>
      <c r="AA304" s="404"/>
      <c r="AB304" s="404"/>
      <c r="AC304" s="404"/>
      <c r="AD304" s="404"/>
      <c r="AE304" s="404"/>
      <c r="AF304" s="404"/>
      <c r="AG304" s="404"/>
      <c r="AH304" s="404"/>
      <c r="AI304" s="404"/>
      <c r="AJ304" s="404"/>
      <c r="AK304" s="404"/>
      <c r="AL304" s="404"/>
      <c r="AM304" s="404"/>
      <c r="AN304" s="404"/>
      <c r="AO304" s="404"/>
      <c r="AP304" s="404"/>
      <c r="AQ304" s="404"/>
    </row>
    <row r="305" spans="1:43" s="27" customFormat="1">
      <c r="A305" s="231"/>
      <c r="D305" s="495"/>
      <c r="E305" s="404"/>
      <c r="F305" s="404"/>
      <c r="G305" s="404"/>
      <c r="H305" s="404"/>
      <c r="I305" s="404"/>
      <c r="J305" s="404"/>
      <c r="K305" s="404"/>
      <c r="L305" s="404"/>
      <c r="M305" s="404"/>
      <c r="N305" s="404"/>
      <c r="O305" s="404"/>
      <c r="P305" s="404"/>
      <c r="Q305" s="404"/>
      <c r="R305" s="404"/>
      <c r="S305" s="404"/>
      <c r="T305" s="404"/>
      <c r="U305" s="404"/>
      <c r="V305" s="404"/>
      <c r="W305" s="404"/>
      <c r="X305" s="404"/>
      <c r="Y305" s="404"/>
      <c r="Z305" s="404"/>
      <c r="AA305" s="404"/>
      <c r="AB305" s="404"/>
      <c r="AC305" s="404"/>
      <c r="AD305" s="404"/>
      <c r="AE305" s="404"/>
      <c r="AF305" s="404"/>
      <c r="AG305" s="404"/>
      <c r="AH305" s="404"/>
      <c r="AI305" s="404"/>
      <c r="AJ305" s="404"/>
      <c r="AK305" s="404"/>
      <c r="AL305" s="404"/>
      <c r="AM305" s="404"/>
      <c r="AN305" s="404"/>
      <c r="AO305" s="404"/>
      <c r="AP305" s="404"/>
      <c r="AQ305" s="404"/>
    </row>
    <row r="306" spans="1:43" s="27" customFormat="1">
      <c r="A306" s="231"/>
      <c r="D306" s="495"/>
      <c r="E306" s="404"/>
      <c r="F306" s="404"/>
      <c r="G306" s="404"/>
      <c r="H306" s="404"/>
      <c r="I306" s="404"/>
      <c r="J306" s="404"/>
      <c r="K306" s="404"/>
      <c r="L306" s="404"/>
      <c r="M306" s="404"/>
      <c r="N306" s="404"/>
      <c r="O306" s="404"/>
      <c r="P306" s="404"/>
      <c r="Q306" s="404"/>
      <c r="R306" s="404"/>
      <c r="S306" s="404"/>
      <c r="T306" s="404"/>
      <c r="U306" s="404"/>
      <c r="V306" s="404"/>
      <c r="W306" s="404"/>
      <c r="X306" s="404"/>
      <c r="Y306" s="404"/>
      <c r="Z306" s="404"/>
      <c r="AA306" s="404"/>
      <c r="AB306" s="404"/>
      <c r="AC306" s="404"/>
      <c r="AD306" s="404"/>
      <c r="AE306" s="404"/>
      <c r="AF306" s="404"/>
      <c r="AG306" s="404"/>
      <c r="AH306" s="404"/>
      <c r="AI306" s="404"/>
      <c r="AJ306" s="404"/>
      <c r="AK306" s="404"/>
      <c r="AL306" s="404"/>
      <c r="AM306" s="404"/>
      <c r="AN306" s="404"/>
      <c r="AO306" s="404"/>
      <c r="AP306" s="404"/>
      <c r="AQ306" s="404"/>
    </row>
    <row r="307" spans="1:43" s="27" customFormat="1">
      <c r="A307" s="231"/>
      <c r="D307" s="495"/>
      <c r="E307" s="404"/>
      <c r="F307" s="404"/>
      <c r="G307" s="404"/>
      <c r="H307" s="404"/>
      <c r="I307" s="404"/>
      <c r="J307" s="404"/>
      <c r="K307" s="404"/>
      <c r="L307" s="404"/>
      <c r="M307" s="404"/>
      <c r="N307" s="404"/>
      <c r="O307" s="404"/>
      <c r="P307" s="404"/>
      <c r="Q307" s="404"/>
      <c r="R307" s="404"/>
      <c r="S307" s="404"/>
      <c r="T307" s="404"/>
      <c r="U307" s="404"/>
      <c r="V307" s="404"/>
      <c r="W307" s="404"/>
      <c r="X307" s="404"/>
      <c r="Y307" s="404"/>
      <c r="Z307" s="404"/>
      <c r="AA307" s="404"/>
      <c r="AB307" s="404"/>
      <c r="AC307" s="404"/>
      <c r="AD307" s="404"/>
      <c r="AE307" s="404"/>
      <c r="AF307" s="404"/>
      <c r="AG307" s="404"/>
      <c r="AH307" s="404"/>
      <c r="AI307" s="404"/>
      <c r="AJ307" s="404"/>
      <c r="AK307" s="404"/>
      <c r="AL307" s="404"/>
      <c r="AM307" s="404"/>
      <c r="AN307" s="404"/>
      <c r="AO307" s="404"/>
      <c r="AP307" s="404"/>
      <c r="AQ307" s="404"/>
    </row>
    <row r="308" spans="1:43" s="27" customFormat="1">
      <c r="A308" s="231"/>
      <c r="D308" s="495"/>
      <c r="E308" s="404"/>
      <c r="F308" s="404"/>
      <c r="G308" s="404"/>
      <c r="H308" s="404"/>
      <c r="I308" s="404"/>
      <c r="J308" s="404"/>
      <c r="K308" s="404"/>
      <c r="L308" s="404"/>
      <c r="M308" s="404"/>
      <c r="N308" s="404"/>
      <c r="O308" s="404"/>
      <c r="P308" s="404"/>
      <c r="Q308" s="404"/>
      <c r="R308" s="404"/>
      <c r="S308" s="404"/>
      <c r="T308" s="404"/>
      <c r="U308" s="404"/>
      <c r="V308" s="404"/>
      <c r="W308" s="404"/>
      <c r="X308" s="404"/>
      <c r="Y308" s="404"/>
      <c r="Z308" s="404"/>
      <c r="AA308" s="404"/>
      <c r="AB308" s="404"/>
      <c r="AC308" s="404"/>
      <c r="AD308" s="404"/>
      <c r="AE308" s="404"/>
      <c r="AF308" s="404"/>
      <c r="AG308" s="404"/>
      <c r="AH308" s="404"/>
      <c r="AI308" s="404"/>
      <c r="AJ308" s="404"/>
      <c r="AK308" s="404"/>
      <c r="AL308" s="404"/>
      <c r="AM308" s="404"/>
      <c r="AN308" s="404"/>
      <c r="AO308" s="404"/>
      <c r="AP308" s="404"/>
      <c r="AQ308" s="404"/>
    </row>
    <row r="309" spans="1:43" s="27" customFormat="1">
      <c r="A309" s="231"/>
      <c r="D309" s="495"/>
      <c r="E309" s="404"/>
      <c r="F309" s="404"/>
      <c r="G309" s="404"/>
      <c r="H309" s="404"/>
      <c r="I309" s="404"/>
      <c r="J309" s="404"/>
      <c r="K309" s="404"/>
      <c r="L309" s="404"/>
      <c r="M309" s="404"/>
      <c r="N309" s="404"/>
      <c r="O309" s="404"/>
      <c r="P309" s="404"/>
      <c r="Q309" s="404"/>
      <c r="R309" s="404"/>
      <c r="S309" s="404"/>
      <c r="T309" s="404"/>
      <c r="U309" s="404"/>
      <c r="V309" s="404"/>
      <c r="W309" s="404"/>
      <c r="X309" s="404"/>
      <c r="Y309" s="404"/>
      <c r="Z309" s="404"/>
      <c r="AA309" s="404"/>
      <c r="AB309" s="404"/>
      <c r="AC309" s="404"/>
      <c r="AD309" s="404"/>
      <c r="AE309" s="404"/>
      <c r="AF309" s="404"/>
      <c r="AG309" s="404"/>
      <c r="AH309" s="404"/>
      <c r="AI309" s="404"/>
      <c r="AJ309" s="404"/>
      <c r="AK309" s="404"/>
      <c r="AL309" s="404"/>
      <c r="AM309" s="404"/>
      <c r="AN309" s="404"/>
      <c r="AO309" s="404"/>
      <c r="AP309" s="404"/>
      <c r="AQ309" s="404"/>
    </row>
    <row r="310" spans="1:43" s="27" customFormat="1">
      <c r="A310" s="231"/>
      <c r="D310" s="495"/>
      <c r="E310" s="404"/>
      <c r="F310" s="404"/>
      <c r="G310" s="404"/>
      <c r="H310" s="404"/>
      <c r="I310" s="404"/>
      <c r="J310" s="404"/>
      <c r="K310" s="404"/>
      <c r="L310" s="404"/>
      <c r="M310" s="404"/>
      <c r="N310" s="404"/>
      <c r="O310" s="404"/>
      <c r="P310" s="404"/>
      <c r="Q310" s="404"/>
      <c r="R310" s="404"/>
      <c r="S310" s="404"/>
      <c r="T310" s="404"/>
      <c r="U310" s="404"/>
      <c r="V310" s="404"/>
      <c r="W310" s="404"/>
      <c r="X310" s="404"/>
      <c r="Y310" s="404"/>
      <c r="Z310" s="404"/>
      <c r="AA310" s="404"/>
      <c r="AB310" s="404"/>
      <c r="AC310" s="404"/>
      <c r="AD310" s="404"/>
      <c r="AE310" s="404"/>
      <c r="AF310" s="404"/>
      <c r="AG310" s="404"/>
      <c r="AH310" s="404"/>
      <c r="AI310" s="404"/>
      <c r="AJ310" s="404"/>
      <c r="AK310" s="404"/>
      <c r="AL310" s="404"/>
      <c r="AM310" s="404"/>
      <c r="AN310" s="404"/>
      <c r="AO310" s="404"/>
      <c r="AP310" s="404"/>
      <c r="AQ310" s="404"/>
    </row>
    <row r="311" spans="1:43" s="27" customFormat="1">
      <c r="A311" s="231"/>
      <c r="D311" s="495"/>
      <c r="E311" s="404"/>
      <c r="F311" s="404"/>
      <c r="G311" s="404"/>
      <c r="H311" s="404"/>
      <c r="I311" s="404"/>
      <c r="J311" s="404"/>
      <c r="K311" s="404"/>
      <c r="L311" s="404"/>
      <c r="M311" s="404"/>
      <c r="N311" s="404"/>
      <c r="O311" s="404"/>
      <c r="P311" s="404"/>
      <c r="Q311" s="404"/>
      <c r="R311" s="404"/>
      <c r="S311" s="404"/>
      <c r="T311" s="404"/>
      <c r="U311" s="404"/>
      <c r="V311" s="404"/>
      <c r="W311" s="404"/>
      <c r="X311" s="404"/>
      <c r="Y311" s="404"/>
      <c r="Z311" s="404"/>
      <c r="AA311" s="404"/>
      <c r="AB311" s="404"/>
      <c r="AC311" s="404"/>
      <c r="AD311" s="404"/>
      <c r="AE311" s="404"/>
      <c r="AF311" s="404"/>
      <c r="AG311" s="404"/>
      <c r="AH311" s="404"/>
      <c r="AI311" s="404"/>
      <c r="AJ311" s="404"/>
      <c r="AK311" s="404"/>
      <c r="AL311" s="404"/>
      <c r="AM311" s="404"/>
      <c r="AN311" s="404"/>
      <c r="AO311" s="404"/>
      <c r="AP311" s="404"/>
      <c r="AQ311" s="404"/>
    </row>
    <row r="312" spans="1:43" s="27" customFormat="1">
      <c r="A312" s="231"/>
      <c r="D312" s="495"/>
      <c r="E312" s="404"/>
      <c r="F312" s="404"/>
      <c r="G312" s="404"/>
      <c r="H312" s="404"/>
      <c r="I312" s="404"/>
      <c r="J312" s="404"/>
      <c r="K312" s="404"/>
      <c r="L312" s="404"/>
      <c r="M312" s="404"/>
      <c r="N312" s="404"/>
      <c r="O312" s="404"/>
      <c r="P312" s="404"/>
      <c r="Q312" s="404"/>
      <c r="R312" s="404"/>
      <c r="S312" s="404"/>
      <c r="T312" s="404"/>
      <c r="U312" s="404"/>
      <c r="V312" s="404"/>
      <c r="W312" s="404"/>
      <c r="X312" s="404"/>
      <c r="Y312" s="404"/>
      <c r="Z312" s="404"/>
      <c r="AA312" s="404"/>
      <c r="AB312" s="404"/>
      <c r="AC312" s="404"/>
      <c r="AD312" s="404"/>
      <c r="AE312" s="404"/>
      <c r="AF312" s="404"/>
      <c r="AG312" s="404"/>
      <c r="AH312" s="404"/>
      <c r="AI312" s="404"/>
      <c r="AJ312" s="404"/>
      <c r="AK312" s="404"/>
      <c r="AL312" s="404"/>
      <c r="AM312" s="404"/>
      <c r="AN312" s="404"/>
      <c r="AO312" s="404"/>
      <c r="AP312" s="404"/>
      <c r="AQ312" s="404"/>
    </row>
    <row r="313" spans="1:43" s="27" customFormat="1">
      <c r="A313" s="231"/>
      <c r="D313" s="495"/>
      <c r="E313" s="404"/>
      <c r="F313" s="404"/>
      <c r="G313" s="404"/>
      <c r="H313" s="404"/>
      <c r="I313" s="404"/>
      <c r="J313" s="404"/>
      <c r="K313" s="404"/>
      <c r="L313" s="404"/>
      <c r="M313" s="404"/>
      <c r="N313" s="404"/>
      <c r="O313" s="404"/>
      <c r="P313" s="404"/>
      <c r="Q313" s="404"/>
      <c r="R313" s="404"/>
      <c r="S313" s="404"/>
      <c r="T313" s="404"/>
      <c r="U313" s="404"/>
      <c r="V313" s="404"/>
      <c r="W313" s="404"/>
      <c r="X313" s="404"/>
      <c r="Y313" s="404"/>
      <c r="Z313" s="404"/>
      <c r="AA313" s="404"/>
      <c r="AB313" s="404"/>
      <c r="AC313" s="404"/>
      <c r="AD313" s="404"/>
      <c r="AE313" s="404"/>
      <c r="AF313" s="404"/>
      <c r="AG313" s="404"/>
      <c r="AH313" s="404"/>
      <c r="AI313" s="404"/>
      <c r="AJ313" s="404"/>
      <c r="AK313" s="404"/>
      <c r="AL313" s="404"/>
      <c r="AM313" s="404"/>
      <c r="AN313" s="404"/>
      <c r="AO313" s="404"/>
      <c r="AP313" s="404"/>
      <c r="AQ313" s="404"/>
    </row>
  </sheetData>
  <mergeCells count="21">
    <mergeCell ref="A74:C74"/>
    <mergeCell ref="A6:D7"/>
    <mergeCell ref="A22:D23"/>
    <mergeCell ref="A41:D41"/>
    <mergeCell ref="A48:D48"/>
    <mergeCell ref="A64:D65"/>
    <mergeCell ref="A70:D70"/>
    <mergeCell ref="A73:D73"/>
    <mergeCell ref="A15:C15"/>
    <mergeCell ref="A40:C40"/>
    <mergeCell ref="A47:C47"/>
    <mergeCell ref="A63:C63"/>
    <mergeCell ref="A69:C69"/>
    <mergeCell ref="A72:C72"/>
    <mergeCell ref="C13:C14"/>
    <mergeCell ref="A16:D16"/>
    <mergeCell ref="A21:C21"/>
    <mergeCell ref="A1:D1"/>
    <mergeCell ref="A5:C5"/>
    <mergeCell ref="A3:C4"/>
    <mergeCell ref="D3:D4"/>
  </mergeCells>
  <pageMargins left="0.51181102362204722" right="0.15748031496062992" top="0.51181102362204722" bottom="0.31496062992125984" header="0.31496062992125984" footer="0.39370078740157483"/>
  <pageSetup paperSize="9" scale="90" orientation="landscape" horizontalDpi="180" verticalDpi="18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81"/>
  <sheetViews>
    <sheetView workbookViewId="0">
      <selection activeCell="E1" sqref="E1"/>
    </sheetView>
  </sheetViews>
  <sheetFormatPr defaultRowHeight="15"/>
  <cols>
    <col min="1" max="1" width="9.140625" style="36"/>
    <col min="2" max="2" width="39.42578125" style="21" customWidth="1"/>
    <col min="3" max="3" width="52.140625" style="21" customWidth="1"/>
    <col min="4" max="4" width="10.140625" style="541" customWidth="1"/>
    <col min="5" max="48" width="9.140625" style="404"/>
  </cols>
  <sheetData>
    <row r="1" spans="1:49" s="1" customFormat="1" ht="30.75" customHeight="1">
      <c r="A1" s="583" t="s">
        <v>1449</v>
      </c>
      <c r="B1" s="584"/>
      <c r="C1" s="584"/>
      <c r="D1" s="58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233"/>
    </row>
    <row r="2" spans="1:49" ht="36" customHeight="1">
      <c r="A2" s="50" t="s">
        <v>0</v>
      </c>
      <c r="B2" s="45" t="s">
        <v>1</v>
      </c>
      <c r="C2" s="45" t="s">
        <v>2</v>
      </c>
      <c r="D2" s="92" t="s">
        <v>276</v>
      </c>
    </row>
    <row r="3" spans="1:49" s="9" customFormat="1" ht="15.75" customHeight="1">
      <c r="A3" s="603" t="s">
        <v>277</v>
      </c>
      <c r="B3" s="603"/>
      <c r="C3" s="603"/>
      <c r="D3" s="93">
        <f>D4+D11+D80</f>
        <v>501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</row>
    <row r="4" spans="1:49" s="9" customFormat="1" ht="21" customHeight="1">
      <c r="A4" s="603" t="s">
        <v>4</v>
      </c>
      <c r="B4" s="603"/>
      <c r="C4" s="603"/>
      <c r="D4" s="93">
        <f>D7+D17+D23+D40+D47+D50+D55+D20</f>
        <v>30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</row>
    <row r="5" spans="1:49" ht="27.75" customHeight="1">
      <c r="A5" s="664" t="s">
        <v>5</v>
      </c>
      <c r="B5" s="664"/>
      <c r="C5" s="664"/>
      <c r="D5" s="664"/>
    </row>
    <row r="6" spans="1:49" s="31" customFormat="1" ht="25.5">
      <c r="A6" s="59">
        <v>1</v>
      </c>
      <c r="B6" s="94" t="s">
        <v>1452</v>
      </c>
      <c r="C6" s="94" t="s">
        <v>278</v>
      </c>
      <c r="D6" s="95">
        <v>1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</row>
    <row r="7" spans="1:49" s="9" customFormat="1">
      <c r="A7" s="603" t="s">
        <v>279</v>
      </c>
      <c r="B7" s="603"/>
      <c r="C7" s="603"/>
      <c r="D7" s="93">
        <f>SUM(D6:D6)</f>
        <v>1</v>
      </c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</row>
    <row r="8" spans="1:49" s="9" customFormat="1" ht="27" customHeight="1">
      <c r="A8" s="601" t="s">
        <v>773</v>
      </c>
      <c r="B8" s="602"/>
      <c r="C8" s="602"/>
      <c r="D8" s="602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</row>
    <row r="9" spans="1:49" s="9" customFormat="1" ht="24">
      <c r="A9" s="190">
        <f>A6+1</f>
        <v>2</v>
      </c>
      <c r="B9" s="202" t="s">
        <v>973</v>
      </c>
      <c r="C9" s="200" t="s">
        <v>959</v>
      </c>
      <c r="D9" s="215">
        <v>1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</row>
    <row r="10" spans="1:49" s="9" customFormat="1" ht="25.5">
      <c r="A10" s="190">
        <f t="shared" ref="A10" si="0">A9+1</f>
        <v>3</v>
      </c>
      <c r="B10" s="202" t="s">
        <v>973</v>
      </c>
      <c r="C10" s="222" t="s">
        <v>960</v>
      </c>
      <c r="D10" s="215">
        <v>1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</row>
    <row r="11" spans="1:49" s="10" customFormat="1">
      <c r="A11" s="661" t="s">
        <v>279</v>
      </c>
      <c r="B11" s="662"/>
      <c r="C11" s="663"/>
      <c r="D11" s="93">
        <f>SUM(D9:D10)</f>
        <v>2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</row>
    <row r="12" spans="1:49" ht="24" customHeight="1">
      <c r="A12" s="665" t="s">
        <v>49</v>
      </c>
      <c r="B12" s="666"/>
      <c r="C12" s="666"/>
      <c r="D12" s="666"/>
    </row>
    <row r="13" spans="1:49">
      <c r="A13" s="58">
        <f>A10+1</f>
        <v>4</v>
      </c>
      <c r="B13" s="96" t="s">
        <v>622</v>
      </c>
      <c r="C13" s="96" t="s">
        <v>961</v>
      </c>
      <c r="D13" s="97">
        <v>1</v>
      </c>
    </row>
    <row r="14" spans="1:49">
      <c r="A14" s="323">
        <f>A13+1</f>
        <v>5</v>
      </c>
      <c r="B14" s="96" t="s">
        <v>621</v>
      </c>
      <c r="C14" s="96" t="s">
        <v>962</v>
      </c>
      <c r="D14" s="97">
        <v>1</v>
      </c>
    </row>
    <row r="15" spans="1:49">
      <c r="A15" s="323">
        <f>A14+1</f>
        <v>6</v>
      </c>
      <c r="B15" s="96" t="s">
        <v>620</v>
      </c>
      <c r="C15" s="96" t="s">
        <v>963</v>
      </c>
      <c r="D15" s="97">
        <v>1</v>
      </c>
    </row>
    <row r="16" spans="1:49" ht="25.5">
      <c r="A16" s="399">
        <f>A15+1</f>
        <v>7</v>
      </c>
      <c r="B16" s="96" t="s">
        <v>1342</v>
      </c>
      <c r="C16" s="401" t="s">
        <v>1340</v>
      </c>
      <c r="D16" s="97">
        <v>1</v>
      </c>
    </row>
    <row r="17" spans="1:48" s="19" customFormat="1" ht="20.25" customHeight="1">
      <c r="A17" s="661" t="s">
        <v>279</v>
      </c>
      <c r="B17" s="662"/>
      <c r="C17" s="663"/>
      <c r="D17" s="98">
        <f>SUM(D13:D16)</f>
        <v>4</v>
      </c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</row>
    <row r="18" spans="1:48" ht="22.5" customHeight="1">
      <c r="A18" s="665" t="s">
        <v>1338</v>
      </c>
      <c r="B18" s="666"/>
      <c r="C18" s="666"/>
      <c r="D18" s="666"/>
    </row>
    <row r="19" spans="1:48" s="34" customFormat="1" ht="27.75" customHeight="1">
      <c r="A19" s="392">
        <f>A16+1</f>
        <v>8</v>
      </c>
      <c r="B19" s="96" t="s">
        <v>1341</v>
      </c>
      <c r="C19" s="96" t="s">
        <v>1340</v>
      </c>
      <c r="D19" s="97">
        <v>1</v>
      </c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  <c r="AT19" s="496"/>
      <c r="AU19" s="496"/>
      <c r="AV19" s="496"/>
    </row>
    <row r="20" spans="1:48">
      <c r="A20" s="661" t="s">
        <v>279</v>
      </c>
      <c r="B20" s="662"/>
      <c r="C20" s="663"/>
      <c r="D20" s="98">
        <f>SUM(D19:D19)</f>
        <v>1</v>
      </c>
    </row>
    <row r="21" spans="1:48">
      <c r="A21" s="665" t="s">
        <v>96</v>
      </c>
      <c r="B21" s="666"/>
      <c r="C21" s="666"/>
      <c r="D21" s="666"/>
    </row>
    <row r="22" spans="1:48" ht="25.5">
      <c r="A22" s="48">
        <f>A19+1</f>
        <v>9</v>
      </c>
      <c r="B22" s="145" t="s">
        <v>1008</v>
      </c>
      <c r="C22" s="145" t="s">
        <v>660</v>
      </c>
      <c r="D22" s="100">
        <v>1</v>
      </c>
    </row>
    <row r="23" spans="1:48">
      <c r="A23" s="661" t="s">
        <v>279</v>
      </c>
      <c r="B23" s="662"/>
      <c r="C23" s="663"/>
      <c r="D23" s="93">
        <f>SUM(D22:D22)</f>
        <v>1</v>
      </c>
    </row>
    <row r="24" spans="1:48">
      <c r="A24" s="665" t="s">
        <v>34</v>
      </c>
      <c r="B24" s="666"/>
      <c r="C24" s="666"/>
      <c r="D24" s="666"/>
    </row>
    <row r="25" spans="1:48" ht="25.5">
      <c r="A25" s="101">
        <f>A22+1</f>
        <v>10</v>
      </c>
      <c r="B25" s="96" t="s">
        <v>280</v>
      </c>
      <c r="C25" s="96" t="s">
        <v>964</v>
      </c>
      <c r="D25" s="102">
        <v>1</v>
      </c>
    </row>
    <row r="26" spans="1:48" ht="25.5">
      <c r="A26" s="101">
        <f>A25+1</f>
        <v>11</v>
      </c>
      <c r="B26" s="96" t="s">
        <v>282</v>
      </c>
      <c r="C26" s="96" t="s">
        <v>964</v>
      </c>
      <c r="D26" s="102">
        <v>1</v>
      </c>
    </row>
    <row r="27" spans="1:48" ht="25.5">
      <c r="A27" s="101">
        <f t="shared" ref="A27:A39" si="1">A26+1</f>
        <v>12</v>
      </c>
      <c r="B27" s="96" t="s">
        <v>283</v>
      </c>
      <c r="C27" s="96" t="s">
        <v>964</v>
      </c>
      <c r="D27" s="102">
        <v>1</v>
      </c>
    </row>
    <row r="28" spans="1:48" ht="25.5">
      <c r="A28" s="101">
        <f t="shared" si="1"/>
        <v>13</v>
      </c>
      <c r="B28" s="96" t="s">
        <v>284</v>
      </c>
      <c r="C28" s="96" t="s">
        <v>964</v>
      </c>
      <c r="D28" s="102">
        <v>1</v>
      </c>
    </row>
    <row r="29" spans="1:48" ht="25.5">
      <c r="A29" s="101">
        <f t="shared" si="1"/>
        <v>14</v>
      </c>
      <c r="B29" s="96" t="s">
        <v>285</v>
      </c>
      <c r="C29" s="96" t="s">
        <v>964</v>
      </c>
      <c r="D29" s="102">
        <v>1</v>
      </c>
    </row>
    <row r="30" spans="1:48" ht="25.5">
      <c r="A30" s="101">
        <f t="shared" si="1"/>
        <v>15</v>
      </c>
      <c r="B30" s="96" t="s">
        <v>114</v>
      </c>
      <c r="C30" s="96" t="s">
        <v>964</v>
      </c>
      <c r="D30" s="102">
        <v>1</v>
      </c>
    </row>
    <row r="31" spans="1:48" ht="25.5">
      <c r="A31" s="101">
        <f t="shared" si="1"/>
        <v>16</v>
      </c>
      <c r="B31" s="96" t="s">
        <v>286</v>
      </c>
      <c r="C31" s="96" t="s">
        <v>965</v>
      </c>
      <c r="D31" s="102">
        <v>1</v>
      </c>
    </row>
    <row r="32" spans="1:48" ht="25.5">
      <c r="A32" s="101">
        <f t="shared" si="1"/>
        <v>17</v>
      </c>
      <c r="B32" s="103" t="s">
        <v>287</v>
      </c>
      <c r="C32" s="104" t="s">
        <v>966</v>
      </c>
      <c r="D32" s="105">
        <v>1</v>
      </c>
    </row>
    <row r="33" spans="1:49" ht="25.5">
      <c r="A33" s="101">
        <f t="shared" si="1"/>
        <v>18</v>
      </c>
      <c r="B33" s="96" t="s">
        <v>288</v>
      </c>
      <c r="C33" s="96" t="s">
        <v>967</v>
      </c>
      <c r="D33" s="97">
        <v>1</v>
      </c>
    </row>
    <row r="34" spans="1:49" ht="25.5">
      <c r="A34" s="101">
        <f t="shared" si="1"/>
        <v>19</v>
      </c>
      <c r="B34" s="96" t="s">
        <v>289</v>
      </c>
      <c r="C34" s="96" t="s">
        <v>968</v>
      </c>
      <c r="D34" s="97">
        <v>1</v>
      </c>
    </row>
    <row r="35" spans="1:49" s="9" customFormat="1" ht="25.5">
      <c r="A35" s="101">
        <f t="shared" si="1"/>
        <v>20</v>
      </c>
      <c r="B35" s="96" t="s">
        <v>290</v>
      </c>
      <c r="C35" s="96" t="s">
        <v>969</v>
      </c>
      <c r="D35" s="97">
        <v>1</v>
      </c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</row>
    <row r="36" spans="1:49" ht="19.5" customHeight="1">
      <c r="A36" s="101">
        <f t="shared" si="1"/>
        <v>21</v>
      </c>
      <c r="B36" s="96" t="s">
        <v>291</v>
      </c>
      <c r="C36" s="96" t="s">
        <v>970</v>
      </c>
      <c r="D36" s="97">
        <v>1</v>
      </c>
    </row>
    <row r="37" spans="1:49" ht="25.5">
      <c r="A37" s="101">
        <f t="shared" si="1"/>
        <v>22</v>
      </c>
      <c r="B37" s="96" t="s">
        <v>291</v>
      </c>
      <c r="C37" s="96" t="s">
        <v>971</v>
      </c>
      <c r="D37" s="97">
        <v>1</v>
      </c>
    </row>
    <row r="38" spans="1:49" ht="25.5">
      <c r="A38" s="101">
        <f t="shared" si="1"/>
        <v>23</v>
      </c>
      <c r="B38" s="96" t="s">
        <v>292</v>
      </c>
      <c r="C38" s="96" t="s">
        <v>972</v>
      </c>
      <c r="D38" s="97">
        <v>1</v>
      </c>
    </row>
    <row r="39" spans="1:49" ht="25.5">
      <c r="A39" s="101">
        <f t="shared" si="1"/>
        <v>24</v>
      </c>
      <c r="B39" s="96" t="s">
        <v>293</v>
      </c>
      <c r="C39" s="96" t="s">
        <v>964</v>
      </c>
      <c r="D39" s="97">
        <v>1</v>
      </c>
    </row>
    <row r="40" spans="1:49">
      <c r="A40" s="661" t="s">
        <v>279</v>
      </c>
      <c r="B40" s="662"/>
      <c r="C40" s="663"/>
      <c r="D40" s="106">
        <f>SUM(D25:D39)</f>
        <v>15</v>
      </c>
    </row>
    <row r="41" spans="1:49" s="9" customFormat="1">
      <c r="A41" s="665" t="s">
        <v>13</v>
      </c>
      <c r="B41" s="666"/>
      <c r="C41" s="666"/>
      <c r="D41" s="666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</row>
    <row r="42" spans="1:49" ht="15.75" customHeight="1">
      <c r="A42" s="58">
        <f>A39+1</f>
        <v>25</v>
      </c>
      <c r="B42" s="107" t="s">
        <v>294</v>
      </c>
      <c r="C42" s="96" t="s">
        <v>964</v>
      </c>
      <c r="D42" s="102">
        <v>1</v>
      </c>
    </row>
    <row r="43" spans="1:49" s="372" customFormat="1">
      <c r="A43" s="181">
        <f>A42+1</f>
        <v>26</v>
      </c>
      <c r="B43" s="96" t="s">
        <v>28</v>
      </c>
      <c r="C43" s="135" t="s">
        <v>384</v>
      </c>
      <c r="D43" s="97">
        <v>1</v>
      </c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539"/>
    </row>
    <row r="44" spans="1:49" s="6" customFormat="1">
      <c r="A44" s="181">
        <f t="shared" ref="A44:A45" si="2">A43+1</f>
        <v>27</v>
      </c>
      <c r="B44" s="96" t="s">
        <v>28</v>
      </c>
      <c r="C44" s="226" t="s">
        <v>384</v>
      </c>
      <c r="D44" s="97">
        <v>1</v>
      </c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234"/>
    </row>
    <row r="45" spans="1:49" ht="13.5" customHeight="1">
      <c r="A45" s="181">
        <f t="shared" si="2"/>
        <v>28</v>
      </c>
      <c r="B45" s="96" t="s">
        <v>295</v>
      </c>
      <c r="C45" s="226" t="s">
        <v>384</v>
      </c>
      <c r="D45" s="97">
        <v>1</v>
      </c>
    </row>
    <row r="46" spans="1:49" ht="31.5" customHeight="1">
      <c r="A46" s="392">
        <f>A45+1</f>
        <v>29</v>
      </c>
      <c r="B46" s="96" t="s">
        <v>1194</v>
      </c>
      <c r="C46" s="96" t="s">
        <v>1340</v>
      </c>
      <c r="D46" s="97">
        <v>1</v>
      </c>
    </row>
    <row r="47" spans="1:49">
      <c r="A47" s="661" t="s">
        <v>279</v>
      </c>
      <c r="B47" s="662"/>
      <c r="C47" s="663"/>
      <c r="D47" s="93">
        <f>SUM(D42:D46)</f>
        <v>5</v>
      </c>
    </row>
    <row r="48" spans="1:49">
      <c r="A48" s="611" t="s">
        <v>50</v>
      </c>
      <c r="B48" s="612"/>
      <c r="C48" s="612"/>
      <c r="D48" s="612"/>
    </row>
    <row r="49" spans="1:48">
      <c r="A49" s="91">
        <f>A46+0</f>
        <v>29</v>
      </c>
      <c r="B49" s="49"/>
      <c r="C49" s="402"/>
      <c r="D49" s="67">
        <v>0</v>
      </c>
    </row>
    <row r="50" spans="1:48" s="9" customFormat="1">
      <c r="A50" s="109"/>
      <c r="B50" s="110" t="s">
        <v>279</v>
      </c>
      <c r="C50" s="110"/>
      <c r="D50" s="111">
        <f>SUM(D49)</f>
        <v>0</v>
      </c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</row>
    <row r="51" spans="1:48" ht="25.5" customHeight="1">
      <c r="A51" s="667" t="s">
        <v>117</v>
      </c>
      <c r="B51" s="668"/>
      <c r="C51" s="668"/>
      <c r="D51" s="668"/>
    </row>
    <row r="52" spans="1:48">
      <c r="A52" s="58">
        <f>A49+1</f>
        <v>30</v>
      </c>
      <c r="B52" s="96" t="s">
        <v>296</v>
      </c>
      <c r="C52" s="96" t="s">
        <v>297</v>
      </c>
      <c r="D52" s="97">
        <v>1</v>
      </c>
    </row>
    <row r="53" spans="1:48" ht="25.5">
      <c r="A53" s="58">
        <f>A52+1</f>
        <v>31</v>
      </c>
      <c r="B53" s="96" t="s">
        <v>296</v>
      </c>
      <c r="C53" s="96" t="s">
        <v>281</v>
      </c>
      <c r="D53" s="97">
        <v>1</v>
      </c>
    </row>
    <row r="54" spans="1:48" ht="25.5">
      <c r="A54" s="181">
        <f>A53+1</f>
        <v>32</v>
      </c>
      <c r="B54" s="96" t="s">
        <v>298</v>
      </c>
      <c r="C54" s="96" t="s">
        <v>661</v>
      </c>
      <c r="D54" s="97">
        <v>1</v>
      </c>
    </row>
    <row r="55" spans="1:48" s="38" customFormat="1" ht="15.75">
      <c r="A55" s="661" t="s">
        <v>279</v>
      </c>
      <c r="B55" s="662"/>
      <c r="C55" s="663"/>
      <c r="D55" s="93">
        <f>SUM(D52:D54)</f>
        <v>3</v>
      </c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531"/>
      <c r="AD55" s="531"/>
      <c r="AE55" s="531"/>
      <c r="AF55" s="531"/>
      <c r="AG55" s="531"/>
      <c r="AH55" s="531"/>
      <c r="AI55" s="531"/>
      <c r="AJ55" s="531"/>
      <c r="AK55" s="531"/>
      <c r="AL55" s="531"/>
      <c r="AM55" s="531"/>
      <c r="AN55" s="531"/>
      <c r="AO55" s="531"/>
      <c r="AP55" s="531"/>
      <c r="AQ55" s="531"/>
      <c r="AR55" s="531"/>
      <c r="AS55" s="531"/>
      <c r="AT55" s="531"/>
      <c r="AU55" s="531"/>
      <c r="AV55" s="531"/>
    </row>
    <row r="56" spans="1:48" s="20" customFormat="1" ht="15.75">
      <c r="A56" s="665" t="s">
        <v>51</v>
      </c>
      <c r="B56" s="666"/>
      <c r="C56" s="666"/>
      <c r="D56" s="666"/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  <c r="U56" s="531"/>
      <c r="V56" s="531"/>
      <c r="W56" s="531"/>
      <c r="X56" s="531"/>
      <c r="Y56" s="531"/>
      <c r="Z56" s="531"/>
      <c r="AA56" s="531"/>
      <c r="AB56" s="531"/>
      <c r="AC56" s="531"/>
      <c r="AD56" s="531"/>
      <c r="AE56" s="531"/>
      <c r="AF56" s="531"/>
      <c r="AG56" s="531"/>
      <c r="AH56" s="531"/>
      <c r="AI56" s="531"/>
      <c r="AJ56" s="531"/>
      <c r="AK56" s="531"/>
      <c r="AL56" s="531"/>
      <c r="AM56" s="531"/>
      <c r="AN56" s="531"/>
      <c r="AO56" s="531"/>
      <c r="AP56" s="531"/>
      <c r="AQ56" s="531"/>
      <c r="AR56" s="531"/>
      <c r="AS56" s="531"/>
      <c r="AT56" s="531"/>
      <c r="AU56" s="531"/>
      <c r="AV56" s="531"/>
    </row>
    <row r="57" spans="1:48">
      <c r="A57" s="181">
        <f>A54+1</f>
        <v>33</v>
      </c>
      <c r="B57" s="96" t="s">
        <v>695</v>
      </c>
      <c r="C57" s="58" t="s">
        <v>88</v>
      </c>
      <c r="D57" s="97">
        <v>1</v>
      </c>
    </row>
    <row r="58" spans="1:48">
      <c r="A58" s="312">
        <f>A57+1</f>
        <v>34</v>
      </c>
      <c r="B58" s="96" t="s">
        <v>696</v>
      </c>
      <c r="C58" s="58" t="s">
        <v>88</v>
      </c>
      <c r="D58" s="97">
        <v>1</v>
      </c>
    </row>
    <row r="59" spans="1:48">
      <c r="A59" s="312">
        <f t="shared" ref="A59:A78" si="3">A58+1</f>
        <v>35</v>
      </c>
      <c r="B59" s="96" t="s">
        <v>697</v>
      </c>
      <c r="C59" s="58" t="s">
        <v>88</v>
      </c>
      <c r="D59" s="97">
        <v>1</v>
      </c>
    </row>
    <row r="60" spans="1:48">
      <c r="A60" s="392">
        <f t="shared" si="3"/>
        <v>36</v>
      </c>
      <c r="B60" s="96" t="s">
        <v>553</v>
      </c>
      <c r="C60" s="90"/>
      <c r="D60" s="112">
        <v>34</v>
      </c>
    </row>
    <row r="61" spans="1:48" ht="15" customHeight="1">
      <c r="A61" s="399">
        <f t="shared" si="3"/>
        <v>37</v>
      </c>
      <c r="B61" s="96" t="s">
        <v>1345</v>
      </c>
      <c r="C61" s="669" t="s">
        <v>1340</v>
      </c>
      <c r="D61" s="97">
        <v>1</v>
      </c>
    </row>
    <row r="62" spans="1:48" ht="25.5">
      <c r="A62" s="399">
        <f t="shared" si="3"/>
        <v>38</v>
      </c>
      <c r="B62" s="96" t="s">
        <v>1346</v>
      </c>
      <c r="C62" s="670"/>
      <c r="D62" s="97">
        <v>1</v>
      </c>
    </row>
    <row r="63" spans="1:48" ht="25.5">
      <c r="A63" s="399">
        <f t="shared" si="3"/>
        <v>39</v>
      </c>
      <c r="B63" s="96" t="s">
        <v>1347</v>
      </c>
      <c r="C63" s="670"/>
      <c r="D63" s="97">
        <v>1</v>
      </c>
    </row>
    <row r="64" spans="1:48">
      <c r="A64" s="399">
        <f t="shared" si="3"/>
        <v>40</v>
      </c>
      <c r="B64" s="96" t="s">
        <v>1348</v>
      </c>
      <c r="C64" s="670"/>
      <c r="D64" s="97">
        <v>1</v>
      </c>
    </row>
    <row r="65" spans="1:4">
      <c r="A65" s="399">
        <f t="shared" si="3"/>
        <v>41</v>
      </c>
      <c r="B65" s="96" t="s">
        <v>1349</v>
      </c>
      <c r="C65" s="670"/>
      <c r="D65" s="97">
        <v>1</v>
      </c>
    </row>
    <row r="66" spans="1:4">
      <c r="A66" s="399">
        <f t="shared" si="3"/>
        <v>42</v>
      </c>
      <c r="B66" s="96" t="s">
        <v>1350</v>
      </c>
      <c r="C66" s="670"/>
      <c r="D66" s="97">
        <v>1</v>
      </c>
    </row>
    <row r="67" spans="1:4" ht="25.5">
      <c r="A67" s="399">
        <f t="shared" si="3"/>
        <v>43</v>
      </c>
      <c r="B67" s="96" t="s">
        <v>1351</v>
      </c>
      <c r="C67" s="670"/>
      <c r="D67" s="97">
        <v>1</v>
      </c>
    </row>
    <row r="68" spans="1:4">
      <c r="A68" s="399">
        <f t="shared" si="3"/>
        <v>44</v>
      </c>
      <c r="B68" s="96" t="s">
        <v>1352</v>
      </c>
      <c r="C68" s="670"/>
      <c r="D68" s="97">
        <v>1</v>
      </c>
    </row>
    <row r="69" spans="1:4">
      <c r="A69" s="399">
        <f t="shared" si="3"/>
        <v>45</v>
      </c>
      <c r="B69" s="96" t="s">
        <v>1353</v>
      </c>
      <c r="C69" s="670"/>
      <c r="D69" s="97">
        <v>1</v>
      </c>
    </row>
    <row r="70" spans="1:4">
      <c r="A70" s="399">
        <f t="shared" si="3"/>
        <v>46</v>
      </c>
      <c r="B70" s="96" t="s">
        <v>1354</v>
      </c>
      <c r="C70" s="670"/>
      <c r="D70" s="97">
        <v>1</v>
      </c>
    </row>
    <row r="71" spans="1:4">
      <c r="A71" s="399">
        <f t="shared" si="3"/>
        <v>47</v>
      </c>
      <c r="B71" s="96" t="s">
        <v>1355</v>
      </c>
      <c r="C71" s="670"/>
      <c r="D71" s="97">
        <v>1</v>
      </c>
    </row>
    <row r="72" spans="1:4">
      <c r="A72" s="399">
        <f t="shared" si="3"/>
        <v>48</v>
      </c>
      <c r="B72" s="96" t="s">
        <v>1356</v>
      </c>
      <c r="C72" s="670"/>
      <c r="D72" s="97">
        <v>1</v>
      </c>
    </row>
    <row r="73" spans="1:4">
      <c r="A73" s="399">
        <f t="shared" si="3"/>
        <v>49</v>
      </c>
      <c r="B73" s="115" t="s">
        <v>1357</v>
      </c>
      <c r="C73" s="670"/>
      <c r="D73" s="97">
        <v>1</v>
      </c>
    </row>
    <row r="74" spans="1:4" ht="25.5" customHeight="1">
      <c r="A74" s="399">
        <f t="shared" si="3"/>
        <v>50</v>
      </c>
      <c r="B74" s="96" t="s">
        <v>1343</v>
      </c>
      <c r="C74" s="670"/>
      <c r="D74" s="112">
        <v>6</v>
      </c>
    </row>
    <row r="75" spans="1:4">
      <c r="A75" s="399">
        <f t="shared" si="3"/>
        <v>51</v>
      </c>
      <c r="B75" s="96" t="s">
        <v>1358</v>
      </c>
      <c r="C75" s="670"/>
      <c r="D75" s="112">
        <v>16</v>
      </c>
    </row>
    <row r="76" spans="1:4">
      <c r="A76" s="399">
        <f t="shared" si="3"/>
        <v>52</v>
      </c>
      <c r="B76" s="96" t="s">
        <v>1344</v>
      </c>
      <c r="C76" s="670"/>
      <c r="D76" s="112">
        <v>16</v>
      </c>
    </row>
    <row r="77" spans="1:4">
      <c r="A77" s="399">
        <f t="shared" si="3"/>
        <v>53</v>
      </c>
      <c r="B77" s="96" t="s">
        <v>1359</v>
      </c>
      <c r="C77" s="670"/>
      <c r="D77" s="112">
        <v>6</v>
      </c>
    </row>
    <row r="78" spans="1:4">
      <c r="A78" s="399">
        <f t="shared" si="3"/>
        <v>54</v>
      </c>
      <c r="B78" s="96" t="s">
        <v>1360</v>
      </c>
      <c r="C78" s="670"/>
      <c r="D78" s="112">
        <v>15</v>
      </c>
    </row>
    <row r="79" spans="1:4">
      <c r="A79" s="437">
        <v>57</v>
      </c>
      <c r="B79" s="96" t="s">
        <v>1369</v>
      </c>
      <c r="C79" s="671"/>
      <c r="D79" s="112">
        <v>360</v>
      </c>
    </row>
    <row r="80" spans="1:4">
      <c r="A80" s="542" t="s">
        <v>279</v>
      </c>
      <c r="B80" s="543"/>
      <c r="C80" s="544"/>
      <c r="D80" s="545">
        <f>SUM(D57:D79)</f>
        <v>469</v>
      </c>
    </row>
    <row r="81" spans="1:4">
      <c r="A81" s="546"/>
      <c r="B81" s="547"/>
      <c r="C81" s="547"/>
      <c r="D81" s="548"/>
    </row>
    <row r="82" spans="1:4">
      <c r="A82" s="546"/>
      <c r="B82" s="547"/>
      <c r="C82" s="547"/>
      <c r="D82" s="548"/>
    </row>
    <row r="83" spans="1:4">
      <c r="A83" s="546"/>
      <c r="B83" s="547"/>
      <c r="C83" s="547"/>
      <c r="D83" s="548"/>
    </row>
    <row r="84" spans="1:4">
      <c r="A84" s="546"/>
      <c r="B84" s="547"/>
      <c r="C84" s="547"/>
      <c r="D84" s="548"/>
    </row>
    <row r="85" spans="1:4">
      <c r="A85" s="546"/>
      <c r="B85" s="547"/>
      <c r="C85" s="547"/>
      <c r="D85" s="548"/>
    </row>
    <row r="86" spans="1:4">
      <c r="A86" s="546"/>
      <c r="B86" s="547"/>
      <c r="C86" s="547"/>
      <c r="D86" s="548"/>
    </row>
    <row r="87" spans="1:4">
      <c r="A87" s="546"/>
      <c r="B87" s="547"/>
      <c r="C87" s="547"/>
      <c r="D87" s="548"/>
    </row>
    <row r="88" spans="1:4">
      <c r="A88" s="546"/>
      <c r="B88" s="547"/>
      <c r="C88" s="547"/>
      <c r="D88" s="548"/>
    </row>
    <row r="89" spans="1:4">
      <c r="A89" s="546"/>
      <c r="B89" s="547"/>
      <c r="C89" s="547"/>
      <c r="D89" s="548"/>
    </row>
    <row r="90" spans="1:4">
      <c r="A90" s="546"/>
      <c r="B90" s="547"/>
      <c r="C90" s="547"/>
      <c r="D90" s="548"/>
    </row>
    <row r="91" spans="1:4">
      <c r="A91" s="546"/>
      <c r="B91" s="547"/>
      <c r="C91" s="547"/>
      <c r="D91" s="548"/>
    </row>
    <row r="92" spans="1:4">
      <c r="A92" s="546"/>
      <c r="B92" s="547"/>
      <c r="C92" s="547"/>
      <c r="D92" s="548"/>
    </row>
    <row r="93" spans="1:4">
      <c r="A93" s="546"/>
      <c r="B93" s="547"/>
      <c r="C93" s="547"/>
      <c r="D93" s="548"/>
    </row>
    <row r="94" spans="1:4">
      <c r="A94" s="546"/>
      <c r="B94" s="547"/>
      <c r="C94" s="547"/>
      <c r="D94" s="548"/>
    </row>
    <row r="95" spans="1:4">
      <c r="A95" s="546"/>
      <c r="B95" s="547"/>
      <c r="C95" s="547"/>
      <c r="D95" s="548"/>
    </row>
    <row r="96" spans="1:4">
      <c r="A96" s="546"/>
      <c r="B96" s="547"/>
      <c r="C96" s="547"/>
      <c r="D96" s="548"/>
    </row>
    <row r="97" spans="1:4">
      <c r="A97" s="546"/>
      <c r="B97" s="547"/>
      <c r="C97" s="547"/>
      <c r="D97" s="548"/>
    </row>
    <row r="98" spans="1:4">
      <c r="A98" s="546"/>
      <c r="B98" s="547"/>
      <c r="C98" s="547"/>
      <c r="D98" s="548"/>
    </row>
    <row r="99" spans="1:4">
      <c r="A99" s="546"/>
      <c r="B99" s="547"/>
      <c r="C99" s="547"/>
      <c r="D99" s="548"/>
    </row>
    <row r="100" spans="1:4">
      <c r="A100" s="546"/>
      <c r="B100" s="547"/>
      <c r="C100" s="547"/>
      <c r="D100" s="548"/>
    </row>
    <row r="101" spans="1:4">
      <c r="A101" s="546"/>
      <c r="B101" s="547"/>
      <c r="C101" s="547"/>
      <c r="D101" s="548"/>
    </row>
    <row r="102" spans="1:4">
      <c r="A102" s="546"/>
      <c r="B102" s="547"/>
      <c r="C102" s="547"/>
      <c r="D102" s="548"/>
    </row>
    <row r="103" spans="1:4">
      <c r="A103" s="546"/>
      <c r="B103" s="547"/>
      <c r="C103" s="547"/>
      <c r="D103" s="548"/>
    </row>
    <row r="104" spans="1:4">
      <c r="A104" s="546"/>
      <c r="B104" s="547"/>
      <c r="C104" s="547"/>
      <c r="D104" s="548"/>
    </row>
    <row r="105" spans="1:4">
      <c r="A105" s="546"/>
      <c r="B105" s="547"/>
      <c r="C105" s="547"/>
      <c r="D105" s="548"/>
    </row>
    <row r="106" spans="1:4">
      <c r="A106" s="546"/>
      <c r="B106" s="547"/>
      <c r="C106" s="547"/>
      <c r="D106" s="548"/>
    </row>
    <row r="107" spans="1:4">
      <c r="A107" s="546"/>
      <c r="B107" s="547"/>
      <c r="C107" s="547"/>
      <c r="D107" s="548"/>
    </row>
    <row r="108" spans="1:4">
      <c r="A108" s="546"/>
      <c r="B108" s="547"/>
      <c r="C108" s="547"/>
      <c r="D108" s="548"/>
    </row>
    <row r="109" spans="1:4">
      <c r="A109" s="546"/>
      <c r="B109" s="547"/>
      <c r="C109" s="547"/>
      <c r="D109" s="548"/>
    </row>
    <row r="110" spans="1:4">
      <c r="A110" s="546"/>
      <c r="B110" s="547"/>
      <c r="C110" s="547"/>
      <c r="D110" s="548"/>
    </row>
    <row r="111" spans="1:4">
      <c r="A111" s="546"/>
      <c r="B111" s="547"/>
      <c r="C111" s="547"/>
      <c r="D111" s="548"/>
    </row>
    <row r="112" spans="1:4">
      <c r="A112" s="546"/>
      <c r="B112" s="547"/>
      <c r="C112" s="547"/>
      <c r="D112" s="548"/>
    </row>
    <row r="113" spans="1:4">
      <c r="A113" s="546"/>
      <c r="B113" s="547"/>
      <c r="C113" s="547"/>
      <c r="D113" s="548"/>
    </row>
    <row r="114" spans="1:4">
      <c r="A114" s="546"/>
      <c r="B114" s="547"/>
      <c r="C114" s="547"/>
      <c r="D114" s="548"/>
    </row>
    <row r="115" spans="1:4">
      <c r="A115" s="546"/>
      <c r="B115" s="547"/>
      <c r="C115" s="547"/>
      <c r="D115" s="548"/>
    </row>
    <row r="116" spans="1:4">
      <c r="A116" s="546"/>
      <c r="B116" s="547"/>
      <c r="C116" s="547"/>
      <c r="D116" s="548"/>
    </row>
    <row r="117" spans="1:4">
      <c r="A117" s="546"/>
      <c r="B117" s="547"/>
      <c r="C117" s="547"/>
      <c r="D117" s="548"/>
    </row>
    <row r="118" spans="1:4">
      <c r="A118" s="546"/>
      <c r="B118" s="547"/>
      <c r="C118" s="547"/>
      <c r="D118" s="548"/>
    </row>
    <row r="119" spans="1:4">
      <c r="A119" s="546"/>
      <c r="B119" s="547"/>
      <c r="C119" s="547"/>
      <c r="D119" s="548"/>
    </row>
    <row r="120" spans="1:4">
      <c r="A120" s="546"/>
      <c r="B120" s="547"/>
      <c r="C120" s="547"/>
      <c r="D120" s="548"/>
    </row>
    <row r="121" spans="1:4">
      <c r="A121" s="546"/>
      <c r="B121" s="547"/>
      <c r="C121" s="547"/>
      <c r="D121" s="548"/>
    </row>
    <row r="122" spans="1:4">
      <c r="A122" s="546"/>
      <c r="B122" s="547"/>
      <c r="C122" s="547"/>
      <c r="D122" s="548"/>
    </row>
    <row r="123" spans="1:4">
      <c r="A123" s="546"/>
      <c r="B123" s="547"/>
      <c r="C123" s="547"/>
      <c r="D123" s="548"/>
    </row>
    <row r="124" spans="1:4">
      <c r="A124" s="546"/>
      <c r="B124" s="547"/>
      <c r="C124" s="547"/>
      <c r="D124" s="548"/>
    </row>
    <row r="125" spans="1:4">
      <c r="A125" s="546"/>
      <c r="B125" s="547"/>
      <c r="C125" s="547"/>
      <c r="D125" s="548"/>
    </row>
    <row r="126" spans="1:4">
      <c r="A126" s="546"/>
      <c r="B126" s="547"/>
      <c r="C126" s="547"/>
      <c r="D126" s="548"/>
    </row>
    <row r="127" spans="1:4">
      <c r="A127" s="546"/>
      <c r="B127" s="547"/>
      <c r="C127" s="547"/>
      <c r="D127" s="548"/>
    </row>
    <row r="128" spans="1:4">
      <c r="A128" s="546"/>
      <c r="B128" s="547"/>
      <c r="C128" s="547"/>
      <c r="D128" s="548"/>
    </row>
    <row r="129" spans="1:4">
      <c r="A129" s="546"/>
      <c r="B129" s="547"/>
      <c r="C129" s="547"/>
      <c r="D129" s="548"/>
    </row>
    <row r="130" spans="1:4">
      <c r="A130" s="546"/>
      <c r="B130" s="547"/>
      <c r="C130" s="547"/>
      <c r="D130" s="548"/>
    </row>
    <row r="131" spans="1:4">
      <c r="A131" s="546"/>
      <c r="B131" s="547"/>
      <c r="C131" s="547"/>
      <c r="D131" s="548"/>
    </row>
    <row r="132" spans="1:4">
      <c r="A132" s="546"/>
      <c r="B132" s="547"/>
      <c r="C132" s="547"/>
      <c r="D132" s="548"/>
    </row>
    <row r="133" spans="1:4">
      <c r="A133" s="546"/>
      <c r="B133" s="547"/>
      <c r="C133" s="547"/>
      <c r="D133" s="548"/>
    </row>
    <row r="134" spans="1:4">
      <c r="A134" s="546"/>
      <c r="B134" s="547"/>
      <c r="C134" s="547"/>
      <c r="D134" s="548"/>
    </row>
    <row r="135" spans="1:4">
      <c r="A135" s="546"/>
      <c r="B135" s="547"/>
      <c r="C135" s="547"/>
      <c r="D135" s="548"/>
    </row>
    <row r="136" spans="1:4">
      <c r="A136" s="546"/>
      <c r="B136" s="547"/>
      <c r="C136" s="547"/>
      <c r="D136" s="548"/>
    </row>
    <row r="137" spans="1:4">
      <c r="A137" s="546"/>
      <c r="B137" s="547"/>
      <c r="C137" s="547"/>
      <c r="D137" s="548"/>
    </row>
    <row r="138" spans="1:4">
      <c r="A138" s="546"/>
      <c r="B138" s="547"/>
      <c r="C138" s="547"/>
      <c r="D138" s="548"/>
    </row>
    <row r="139" spans="1:4">
      <c r="A139" s="546"/>
      <c r="B139" s="547"/>
      <c r="C139" s="547"/>
      <c r="D139" s="548"/>
    </row>
    <row r="140" spans="1:4">
      <c r="A140" s="546"/>
      <c r="B140" s="547"/>
      <c r="C140" s="547"/>
      <c r="D140" s="548"/>
    </row>
    <row r="141" spans="1:4">
      <c r="A141" s="546"/>
      <c r="B141" s="547"/>
      <c r="C141" s="547"/>
      <c r="D141" s="548"/>
    </row>
    <row r="142" spans="1:4">
      <c r="A142" s="546"/>
      <c r="B142" s="547"/>
      <c r="C142" s="547"/>
      <c r="D142" s="548"/>
    </row>
    <row r="143" spans="1:4">
      <c r="A143" s="546"/>
      <c r="B143" s="547"/>
      <c r="C143" s="547"/>
      <c r="D143" s="548"/>
    </row>
    <row r="144" spans="1:4">
      <c r="A144" s="546"/>
      <c r="B144" s="547"/>
      <c r="C144" s="547"/>
      <c r="D144" s="548"/>
    </row>
    <row r="145" spans="1:4">
      <c r="A145" s="546"/>
      <c r="B145" s="547"/>
      <c r="C145" s="547"/>
      <c r="D145" s="548"/>
    </row>
    <row r="146" spans="1:4">
      <c r="A146" s="546"/>
      <c r="B146" s="547"/>
      <c r="C146" s="547"/>
      <c r="D146" s="548"/>
    </row>
    <row r="147" spans="1:4">
      <c r="A147" s="546"/>
      <c r="B147" s="547"/>
      <c r="C147" s="547"/>
      <c r="D147" s="548"/>
    </row>
    <row r="148" spans="1:4">
      <c r="A148" s="546"/>
      <c r="B148" s="547"/>
      <c r="C148" s="547"/>
      <c r="D148" s="548"/>
    </row>
    <row r="149" spans="1:4">
      <c r="A149" s="546"/>
      <c r="B149" s="547"/>
      <c r="C149" s="547"/>
      <c r="D149" s="548"/>
    </row>
    <row r="150" spans="1:4">
      <c r="A150" s="546"/>
      <c r="B150" s="547"/>
      <c r="C150" s="547"/>
      <c r="D150" s="548"/>
    </row>
    <row r="151" spans="1:4">
      <c r="A151" s="546"/>
      <c r="B151" s="547"/>
      <c r="C151" s="547"/>
      <c r="D151" s="548"/>
    </row>
    <row r="152" spans="1:4">
      <c r="A152" s="546"/>
      <c r="B152" s="547"/>
      <c r="C152" s="547"/>
      <c r="D152" s="548"/>
    </row>
    <row r="153" spans="1:4">
      <c r="A153" s="546"/>
      <c r="B153" s="547"/>
      <c r="C153" s="547"/>
      <c r="D153" s="548"/>
    </row>
    <row r="154" spans="1:4">
      <c r="A154" s="546"/>
      <c r="B154" s="547"/>
      <c r="C154" s="547"/>
      <c r="D154" s="548"/>
    </row>
    <row r="155" spans="1:4">
      <c r="A155" s="546"/>
      <c r="B155" s="547"/>
      <c r="C155" s="547"/>
      <c r="D155" s="548"/>
    </row>
    <row r="156" spans="1:4">
      <c r="A156" s="546"/>
      <c r="B156" s="547"/>
      <c r="C156" s="547"/>
      <c r="D156" s="548"/>
    </row>
    <row r="157" spans="1:4">
      <c r="A157" s="546"/>
      <c r="B157" s="547"/>
      <c r="C157" s="547"/>
      <c r="D157" s="548"/>
    </row>
    <row r="158" spans="1:4">
      <c r="A158" s="546"/>
      <c r="B158" s="547"/>
      <c r="C158" s="547"/>
      <c r="D158" s="548"/>
    </row>
    <row r="159" spans="1:4">
      <c r="A159" s="546"/>
      <c r="B159" s="547"/>
      <c r="C159" s="547"/>
      <c r="D159" s="548"/>
    </row>
    <row r="160" spans="1:4">
      <c r="A160" s="546"/>
      <c r="B160" s="547"/>
      <c r="C160" s="547"/>
      <c r="D160" s="548"/>
    </row>
    <row r="161" spans="1:4">
      <c r="A161" s="546"/>
      <c r="B161" s="547"/>
      <c r="C161" s="547"/>
      <c r="D161" s="548"/>
    </row>
    <row r="162" spans="1:4">
      <c r="A162" s="546"/>
      <c r="B162" s="547"/>
      <c r="C162" s="547"/>
      <c r="D162" s="548"/>
    </row>
    <row r="163" spans="1:4">
      <c r="A163" s="546"/>
      <c r="B163" s="547"/>
      <c r="C163" s="547"/>
      <c r="D163" s="548"/>
    </row>
    <row r="164" spans="1:4">
      <c r="A164" s="546"/>
      <c r="B164" s="547"/>
      <c r="C164" s="547"/>
      <c r="D164" s="548"/>
    </row>
    <row r="165" spans="1:4">
      <c r="A165" s="546"/>
      <c r="B165" s="547"/>
      <c r="C165" s="547"/>
      <c r="D165" s="548"/>
    </row>
    <row r="166" spans="1:4">
      <c r="A166" s="546"/>
      <c r="B166" s="547"/>
      <c r="C166" s="547"/>
      <c r="D166" s="548"/>
    </row>
    <row r="167" spans="1:4">
      <c r="A167" s="546"/>
      <c r="B167" s="547"/>
      <c r="C167" s="547"/>
      <c r="D167" s="548"/>
    </row>
    <row r="168" spans="1:4">
      <c r="A168" s="546"/>
      <c r="B168" s="547"/>
      <c r="C168" s="547"/>
      <c r="D168" s="548"/>
    </row>
    <row r="169" spans="1:4">
      <c r="A169" s="546"/>
      <c r="B169" s="547"/>
      <c r="C169" s="547"/>
      <c r="D169" s="548"/>
    </row>
    <row r="170" spans="1:4">
      <c r="A170" s="546"/>
      <c r="B170" s="547"/>
      <c r="C170" s="547"/>
      <c r="D170" s="548"/>
    </row>
    <row r="171" spans="1:4">
      <c r="A171" s="546"/>
      <c r="B171" s="547"/>
      <c r="C171" s="547"/>
      <c r="D171" s="548"/>
    </row>
    <row r="172" spans="1:4">
      <c r="A172" s="546"/>
      <c r="B172" s="547"/>
      <c r="C172" s="547"/>
      <c r="D172" s="548"/>
    </row>
    <row r="173" spans="1:4">
      <c r="A173" s="546"/>
      <c r="B173" s="547"/>
      <c r="C173" s="547"/>
      <c r="D173" s="548"/>
    </row>
    <row r="174" spans="1:4">
      <c r="A174" s="546"/>
      <c r="B174" s="547"/>
      <c r="C174" s="547"/>
      <c r="D174" s="548"/>
    </row>
    <row r="175" spans="1:4">
      <c r="A175" s="546"/>
      <c r="B175" s="547"/>
      <c r="C175" s="547"/>
      <c r="D175" s="548"/>
    </row>
    <row r="176" spans="1:4">
      <c r="A176" s="546"/>
      <c r="B176" s="547"/>
      <c r="C176" s="547"/>
      <c r="D176" s="548"/>
    </row>
    <row r="177" spans="1:4">
      <c r="A177" s="546"/>
      <c r="B177" s="547"/>
      <c r="C177" s="547"/>
      <c r="D177" s="548"/>
    </row>
    <row r="178" spans="1:4">
      <c r="A178" s="546"/>
      <c r="B178" s="547"/>
      <c r="C178" s="547"/>
      <c r="D178" s="548"/>
    </row>
    <row r="179" spans="1:4">
      <c r="A179" s="546"/>
      <c r="B179" s="547"/>
      <c r="C179" s="547"/>
      <c r="D179" s="548"/>
    </row>
    <row r="180" spans="1:4">
      <c r="A180" s="546"/>
      <c r="B180" s="547"/>
      <c r="C180" s="547"/>
      <c r="D180" s="548"/>
    </row>
    <row r="181" spans="1:4">
      <c r="A181" s="546"/>
      <c r="B181" s="547"/>
      <c r="C181" s="547"/>
      <c r="D181" s="548"/>
    </row>
    <row r="182" spans="1:4">
      <c r="A182" s="546"/>
      <c r="B182" s="547"/>
      <c r="C182" s="547"/>
      <c r="D182" s="548"/>
    </row>
    <row r="183" spans="1:4">
      <c r="A183" s="546"/>
      <c r="B183" s="547"/>
      <c r="C183" s="547"/>
      <c r="D183" s="548"/>
    </row>
    <row r="184" spans="1:4">
      <c r="A184" s="546"/>
      <c r="B184" s="547"/>
      <c r="C184" s="547"/>
      <c r="D184" s="548"/>
    </row>
    <row r="185" spans="1:4">
      <c r="A185" s="546"/>
      <c r="B185" s="547"/>
      <c r="C185" s="547"/>
      <c r="D185" s="548"/>
    </row>
    <row r="186" spans="1:4">
      <c r="A186" s="546"/>
      <c r="B186" s="547"/>
      <c r="C186" s="547"/>
      <c r="D186" s="548"/>
    </row>
    <row r="187" spans="1:4">
      <c r="A187" s="546"/>
      <c r="B187" s="547"/>
      <c r="C187" s="547"/>
      <c r="D187" s="548"/>
    </row>
    <row r="188" spans="1:4">
      <c r="A188" s="546"/>
      <c r="B188" s="547"/>
      <c r="C188" s="547"/>
      <c r="D188" s="548"/>
    </row>
    <row r="189" spans="1:4">
      <c r="A189" s="546"/>
      <c r="B189" s="547"/>
      <c r="C189" s="547"/>
      <c r="D189" s="548"/>
    </row>
    <row r="190" spans="1:4">
      <c r="A190" s="546"/>
      <c r="B190" s="547"/>
      <c r="C190" s="547"/>
      <c r="D190" s="548"/>
    </row>
    <row r="191" spans="1:4">
      <c r="A191" s="546"/>
      <c r="B191" s="547"/>
      <c r="C191" s="547"/>
      <c r="D191" s="548"/>
    </row>
    <row r="192" spans="1:4">
      <c r="A192" s="546"/>
      <c r="B192" s="547"/>
      <c r="C192" s="547"/>
      <c r="D192" s="548"/>
    </row>
    <row r="193" spans="1:4">
      <c r="A193" s="546"/>
      <c r="B193" s="547"/>
      <c r="C193" s="547"/>
      <c r="D193" s="548"/>
    </row>
    <row r="194" spans="1:4">
      <c r="A194" s="546"/>
      <c r="B194" s="547"/>
      <c r="C194" s="547"/>
      <c r="D194" s="548"/>
    </row>
    <row r="195" spans="1:4">
      <c r="A195" s="546"/>
      <c r="B195" s="547"/>
      <c r="C195" s="547"/>
      <c r="D195" s="548"/>
    </row>
    <row r="196" spans="1:4">
      <c r="A196" s="546"/>
      <c r="B196" s="547"/>
      <c r="C196" s="547"/>
      <c r="D196" s="548"/>
    </row>
    <row r="197" spans="1:4">
      <c r="A197" s="546"/>
      <c r="B197" s="547"/>
      <c r="C197" s="547"/>
      <c r="D197" s="548"/>
    </row>
    <row r="198" spans="1:4">
      <c r="A198" s="546"/>
      <c r="B198" s="547"/>
      <c r="C198" s="547"/>
      <c r="D198" s="548"/>
    </row>
    <row r="199" spans="1:4">
      <c r="A199" s="546"/>
      <c r="B199" s="547"/>
      <c r="C199" s="547"/>
      <c r="D199" s="548"/>
    </row>
    <row r="200" spans="1:4">
      <c r="A200" s="546"/>
      <c r="B200" s="547"/>
      <c r="C200" s="547"/>
      <c r="D200" s="548"/>
    </row>
    <row r="201" spans="1:4">
      <c r="A201" s="546"/>
      <c r="B201" s="547"/>
      <c r="C201" s="547"/>
      <c r="D201" s="548"/>
    </row>
    <row r="202" spans="1:4">
      <c r="A202" s="546"/>
      <c r="B202" s="547"/>
      <c r="C202" s="547"/>
      <c r="D202" s="548"/>
    </row>
    <row r="203" spans="1:4">
      <c r="A203" s="546"/>
      <c r="B203" s="547"/>
      <c r="C203" s="547"/>
      <c r="D203" s="548"/>
    </row>
    <row r="204" spans="1:4">
      <c r="A204" s="546"/>
      <c r="B204" s="547"/>
      <c r="C204" s="547"/>
      <c r="D204" s="548"/>
    </row>
    <row r="205" spans="1:4">
      <c r="A205" s="546"/>
      <c r="B205" s="547"/>
      <c r="C205" s="547"/>
      <c r="D205" s="548"/>
    </row>
    <row r="206" spans="1:4">
      <c r="A206" s="546"/>
      <c r="B206" s="547"/>
      <c r="C206" s="547"/>
      <c r="D206" s="548"/>
    </row>
    <row r="207" spans="1:4">
      <c r="A207" s="546"/>
      <c r="B207" s="547"/>
      <c r="C207" s="547"/>
      <c r="D207" s="548"/>
    </row>
    <row r="208" spans="1:4">
      <c r="A208" s="546"/>
      <c r="B208" s="547"/>
      <c r="C208" s="547"/>
      <c r="D208" s="548"/>
    </row>
    <row r="209" spans="1:4">
      <c r="A209" s="546"/>
      <c r="B209" s="547"/>
      <c r="C209" s="547"/>
      <c r="D209" s="548"/>
    </row>
    <row r="210" spans="1:4">
      <c r="A210" s="546"/>
      <c r="B210" s="547"/>
      <c r="C210" s="547"/>
      <c r="D210" s="548"/>
    </row>
    <row r="211" spans="1:4">
      <c r="A211" s="546"/>
      <c r="B211" s="547"/>
      <c r="C211" s="547"/>
      <c r="D211" s="548"/>
    </row>
    <row r="212" spans="1:4">
      <c r="A212" s="546"/>
      <c r="B212" s="547"/>
      <c r="C212" s="547"/>
      <c r="D212" s="548"/>
    </row>
    <row r="213" spans="1:4">
      <c r="A213" s="546"/>
      <c r="B213" s="547"/>
      <c r="C213" s="547"/>
      <c r="D213" s="548"/>
    </row>
    <row r="214" spans="1:4">
      <c r="A214" s="546"/>
      <c r="B214" s="547"/>
      <c r="C214" s="547"/>
      <c r="D214" s="548"/>
    </row>
    <row r="215" spans="1:4">
      <c r="A215" s="546"/>
      <c r="B215" s="547"/>
      <c r="C215" s="547"/>
      <c r="D215" s="548"/>
    </row>
    <row r="216" spans="1:4">
      <c r="A216" s="546"/>
      <c r="B216" s="547"/>
      <c r="C216" s="547"/>
      <c r="D216" s="548"/>
    </row>
    <row r="217" spans="1:4">
      <c r="A217" s="546"/>
      <c r="B217" s="547"/>
      <c r="C217" s="547"/>
      <c r="D217" s="548"/>
    </row>
    <row r="218" spans="1:4">
      <c r="A218" s="546"/>
      <c r="B218" s="547"/>
      <c r="C218" s="547"/>
      <c r="D218" s="548"/>
    </row>
    <row r="219" spans="1:4">
      <c r="A219" s="546"/>
      <c r="B219" s="547"/>
      <c r="C219" s="547"/>
      <c r="D219" s="548"/>
    </row>
    <row r="220" spans="1:4">
      <c r="A220" s="546"/>
      <c r="B220" s="547"/>
      <c r="C220" s="547"/>
      <c r="D220" s="548"/>
    </row>
    <row r="221" spans="1:4">
      <c r="A221" s="546"/>
      <c r="B221" s="547"/>
      <c r="C221" s="547"/>
      <c r="D221" s="548"/>
    </row>
    <row r="222" spans="1:4">
      <c r="A222" s="546"/>
      <c r="B222" s="547"/>
      <c r="C222" s="547"/>
      <c r="D222" s="548"/>
    </row>
    <row r="223" spans="1:4">
      <c r="A223" s="546"/>
      <c r="B223" s="547"/>
      <c r="C223" s="547"/>
      <c r="D223" s="548"/>
    </row>
    <row r="224" spans="1:4">
      <c r="A224" s="546"/>
      <c r="B224" s="547"/>
      <c r="C224" s="547"/>
      <c r="D224" s="548"/>
    </row>
    <row r="225" spans="1:4">
      <c r="A225" s="546"/>
      <c r="B225" s="547"/>
      <c r="C225" s="547"/>
      <c r="D225" s="548"/>
    </row>
    <row r="226" spans="1:4">
      <c r="A226" s="546"/>
      <c r="B226" s="547"/>
      <c r="C226" s="547"/>
      <c r="D226" s="548"/>
    </row>
    <row r="227" spans="1:4">
      <c r="A227" s="546"/>
      <c r="B227" s="547"/>
      <c r="C227" s="547"/>
      <c r="D227" s="548"/>
    </row>
    <row r="228" spans="1:4">
      <c r="A228" s="546"/>
      <c r="B228" s="547"/>
      <c r="C228" s="547"/>
      <c r="D228" s="548"/>
    </row>
    <row r="229" spans="1:4">
      <c r="A229" s="546"/>
      <c r="B229" s="547"/>
      <c r="C229" s="547"/>
      <c r="D229" s="548"/>
    </row>
    <row r="230" spans="1:4">
      <c r="A230" s="546"/>
      <c r="B230" s="547"/>
      <c r="C230" s="547"/>
      <c r="D230" s="548"/>
    </row>
    <row r="231" spans="1:4">
      <c r="A231" s="546"/>
      <c r="B231" s="547"/>
      <c r="C231" s="547"/>
      <c r="D231" s="548"/>
    </row>
    <row r="232" spans="1:4">
      <c r="A232" s="546"/>
      <c r="B232" s="547"/>
      <c r="C232" s="547"/>
      <c r="D232" s="548"/>
    </row>
    <row r="233" spans="1:4">
      <c r="A233" s="546"/>
      <c r="B233" s="547"/>
      <c r="C233" s="547"/>
      <c r="D233" s="548"/>
    </row>
    <row r="234" spans="1:4">
      <c r="A234" s="546"/>
      <c r="B234" s="547"/>
      <c r="C234" s="547"/>
      <c r="D234" s="548"/>
    </row>
    <row r="235" spans="1:4">
      <c r="A235" s="546"/>
      <c r="B235" s="547"/>
      <c r="C235" s="547"/>
      <c r="D235" s="548"/>
    </row>
    <row r="236" spans="1:4">
      <c r="A236" s="546"/>
      <c r="B236" s="547"/>
      <c r="C236" s="547"/>
      <c r="D236" s="548"/>
    </row>
    <row r="237" spans="1:4">
      <c r="A237" s="546"/>
      <c r="B237" s="547"/>
      <c r="C237" s="547"/>
      <c r="D237" s="548"/>
    </row>
    <row r="238" spans="1:4">
      <c r="A238" s="546"/>
      <c r="B238" s="547"/>
      <c r="C238" s="547"/>
      <c r="D238" s="548"/>
    </row>
    <row r="239" spans="1:4">
      <c r="A239" s="546"/>
      <c r="B239" s="547"/>
      <c r="C239" s="547"/>
      <c r="D239" s="548"/>
    </row>
    <row r="240" spans="1:4">
      <c r="A240" s="546"/>
      <c r="B240" s="547"/>
      <c r="C240" s="547"/>
      <c r="D240" s="548"/>
    </row>
    <row r="241" spans="1:4">
      <c r="A241" s="546"/>
      <c r="B241" s="547"/>
      <c r="C241" s="547"/>
      <c r="D241" s="548"/>
    </row>
    <row r="242" spans="1:4">
      <c r="A242" s="546"/>
      <c r="B242" s="547"/>
      <c r="C242" s="547"/>
      <c r="D242" s="548"/>
    </row>
    <row r="243" spans="1:4">
      <c r="A243" s="546"/>
      <c r="B243" s="547"/>
      <c r="C243" s="547"/>
      <c r="D243" s="548"/>
    </row>
    <row r="244" spans="1:4">
      <c r="A244" s="546"/>
      <c r="B244" s="547"/>
      <c r="C244" s="547"/>
      <c r="D244" s="548"/>
    </row>
    <row r="245" spans="1:4">
      <c r="A245" s="546"/>
      <c r="B245" s="547"/>
      <c r="C245" s="547"/>
      <c r="D245" s="548"/>
    </row>
    <row r="246" spans="1:4">
      <c r="A246" s="546"/>
      <c r="B246" s="547"/>
      <c r="C246" s="547"/>
      <c r="D246" s="548"/>
    </row>
    <row r="247" spans="1:4">
      <c r="A247" s="546"/>
      <c r="B247" s="547"/>
      <c r="C247" s="547"/>
      <c r="D247" s="548"/>
    </row>
    <row r="248" spans="1:4">
      <c r="A248" s="546"/>
      <c r="B248" s="547"/>
      <c r="C248" s="547"/>
      <c r="D248" s="548"/>
    </row>
    <row r="249" spans="1:4">
      <c r="A249" s="546"/>
      <c r="B249" s="547"/>
      <c r="C249" s="547"/>
      <c r="D249" s="548"/>
    </row>
    <row r="250" spans="1:4">
      <c r="A250" s="546"/>
      <c r="B250" s="547"/>
      <c r="C250" s="547"/>
      <c r="D250" s="548"/>
    </row>
    <row r="251" spans="1:4">
      <c r="A251" s="546"/>
      <c r="B251" s="547"/>
      <c r="C251" s="547"/>
      <c r="D251" s="548"/>
    </row>
    <row r="252" spans="1:4">
      <c r="A252" s="546"/>
      <c r="B252" s="547"/>
      <c r="C252" s="547"/>
      <c r="D252" s="548"/>
    </row>
    <row r="253" spans="1:4">
      <c r="A253" s="546"/>
      <c r="B253" s="547"/>
      <c r="C253" s="547"/>
      <c r="D253" s="548"/>
    </row>
    <row r="254" spans="1:4">
      <c r="A254" s="546"/>
      <c r="B254" s="547"/>
      <c r="C254" s="547"/>
      <c r="D254" s="548"/>
    </row>
    <row r="255" spans="1:4">
      <c r="A255" s="546"/>
      <c r="B255" s="547"/>
      <c r="C255" s="547"/>
      <c r="D255" s="548"/>
    </row>
    <row r="256" spans="1:4">
      <c r="A256" s="546"/>
      <c r="B256" s="547"/>
      <c r="C256" s="547"/>
      <c r="D256" s="548"/>
    </row>
    <row r="257" spans="1:4">
      <c r="A257" s="546"/>
      <c r="B257" s="547"/>
      <c r="C257" s="547"/>
      <c r="D257" s="548"/>
    </row>
    <row r="258" spans="1:4">
      <c r="A258" s="546"/>
      <c r="B258" s="547"/>
      <c r="C258" s="547"/>
      <c r="D258" s="548"/>
    </row>
    <row r="259" spans="1:4">
      <c r="A259" s="546"/>
      <c r="B259" s="547"/>
      <c r="C259" s="547"/>
      <c r="D259" s="548"/>
    </row>
    <row r="260" spans="1:4">
      <c r="A260" s="546"/>
      <c r="B260" s="547"/>
      <c r="C260" s="547"/>
      <c r="D260" s="548"/>
    </row>
    <row r="261" spans="1:4">
      <c r="A261" s="546"/>
      <c r="B261" s="547"/>
      <c r="C261" s="547"/>
      <c r="D261" s="548"/>
    </row>
    <row r="262" spans="1:4">
      <c r="A262" s="546"/>
      <c r="B262" s="547"/>
      <c r="C262" s="547"/>
      <c r="D262" s="548"/>
    </row>
    <row r="263" spans="1:4">
      <c r="A263" s="546"/>
      <c r="B263" s="547"/>
      <c r="C263" s="547"/>
      <c r="D263" s="548"/>
    </row>
    <row r="264" spans="1:4">
      <c r="A264" s="546"/>
      <c r="B264" s="547"/>
      <c r="C264" s="547"/>
      <c r="D264" s="548"/>
    </row>
    <row r="265" spans="1:4">
      <c r="A265" s="546"/>
      <c r="B265" s="547"/>
      <c r="C265" s="547"/>
      <c r="D265" s="548"/>
    </row>
    <row r="266" spans="1:4">
      <c r="A266" s="546"/>
      <c r="B266" s="547"/>
      <c r="C266" s="547"/>
      <c r="D266" s="548"/>
    </row>
    <row r="267" spans="1:4">
      <c r="A267" s="546"/>
      <c r="B267" s="547"/>
      <c r="C267" s="547"/>
      <c r="D267" s="548"/>
    </row>
    <row r="268" spans="1:4">
      <c r="A268" s="546"/>
      <c r="B268" s="547"/>
      <c r="C268" s="547"/>
      <c r="D268" s="548"/>
    </row>
    <row r="269" spans="1:4">
      <c r="A269" s="546"/>
      <c r="B269" s="547"/>
      <c r="C269" s="547"/>
      <c r="D269" s="548"/>
    </row>
    <row r="270" spans="1:4">
      <c r="A270" s="546"/>
      <c r="B270" s="547"/>
      <c r="C270" s="547"/>
      <c r="D270" s="548"/>
    </row>
    <row r="271" spans="1:4">
      <c r="A271" s="546"/>
      <c r="B271" s="547"/>
      <c r="C271" s="547"/>
      <c r="D271" s="548"/>
    </row>
    <row r="272" spans="1:4">
      <c r="A272" s="546"/>
      <c r="B272" s="547"/>
      <c r="C272" s="547"/>
      <c r="D272" s="548"/>
    </row>
    <row r="273" spans="1:4">
      <c r="A273" s="546"/>
      <c r="B273" s="547"/>
      <c r="C273" s="547"/>
      <c r="D273" s="548"/>
    </row>
    <row r="274" spans="1:4">
      <c r="A274" s="546"/>
      <c r="B274" s="547"/>
      <c r="C274" s="547"/>
      <c r="D274" s="548"/>
    </row>
    <row r="275" spans="1:4">
      <c r="A275" s="546"/>
      <c r="B275" s="547"/>
      <c r="C275" s="547"/>
      <c r="D275" s="548"/>
    </row>
    <row r="276" spans="1:4">
      <c r="A276" s="546"/>
      <c r="B276" s="547"/>
      <c r="C276" s="547"/>
      <c r="D276" s="548"/>
    </row>
    <row r="277" spans="1:4">
      <c r="A277" s="546"/>
      <c r="B277" s="547"/>
      <c r="C277" s="547"/>
      <c r="D277" s="548"/>
    </row>
    <row r="278" spans="1:4">
      <c r="A278" s="546"/>
      <c r="B278" s="547"/>
      <c r="C278" s="547"/>
      <c r="D278" s="548"/>
    </row>
    <row r="279" spans="1:4">
      <c r="A279" s="546"/>
      <c r="B279" s="547"/>
      <c r="C279" s="547"/>
      <c r="D279" s="548"/>
    </row>
    <row r="280" spans="1:4">
      <c r="A280" s="546"/>
      <c r="B280" s="547"/>
      <c r="C280" s="547"/>
      <c r="D280" s="548"/>
    </row>
    <row r="281" spans="1:4">
      <c r="A281" s="546"/>
      <c r="B281" s="547"/>
      <c r="C281" s="547"/>
      <c r="D281" s="548"/>
    </row>
    <row r="282" spans="1:4">
      <c r="A282" s="546"/>
      <c r="B282" s="547"/>
      <c r="C282" s="547"/>
      <c r="D282" s="548"/>
    </row>
    <row r="283" spans="1:4">
      <c r="A283" s="546"/>
      <c r="B283" s="547"/>
      <c r="C283" s="547"/>
      <c r="D283" s="548"/>
    </row>
    <row r="284" spans="1:4">
      <c r="A284" s="546"/>
      <c r="B284" s="547"/>
      <c r="C284" s="547"/>
      <c r="D284" s="548"/>
    </row>
    <row r="285" spans="1:4">
      <c r="A285" s="546"/>
      <c r="B285" s="547"/>
      <c r="C285" s="547"/>
      <c r="D285" s="548"/>
    </row>
    <row r="286" spans="1:4">
      <c r="A286" s="546"/>
      <c r="B286" s="547"/>
      <c r="C286" s="547"/>
      <c r="D286" s="548"/>
    </row>
    <row r="287" spans="1:4">
      <c r="A287" s="546"/>
      <c r="B287" s="547"/>
      <c r="C287" s="547"/>
      <c r="D287" s="548"/>
    </row>
    <row r="288" spans="1:4">
      <c r="A288" s="546"/>
      <c r="B288" s="547"/>
      <c r="C288" s="547"/>
      <c r="D288" s="548"/>
    </row>
    <row r="289" spans="1:4">
      <c r="A289" s="546"/>
      <c r="B289" s="547"/>
      <c r="C289" s="547"/>
      <c r="D289" s="548"/>
    </row>
    <row r="290" spans="1:4">
      <c r="A290" s="546"/>
      <c r="B290" s="547"/>
      <c r="C290" s="547"/>
      <c r="D290" s="548"/>
    </row>
    <row r="291" spans="1:4">
      <c r="A291" s="546"/>
      <c r="B291" s="547"/>
      <c r="C291" s="547"/>
      <c r="D291" s="548"/>
    </row>
    <row r="292" spans="1:4">
      <c r="A292" s="546"/>
      <c r="B292" s="547"/>
      <c r="C292" s="547"/>
      <c r="D292" s="548"/>
    </row>
    <row r="293" spans="1:4">
      <c r="A293" s="546"/>
      <c r="B293" s="547"/>
      <c r="C293" s="547"/>
      <c r="D293" s="548"/>
    </row>
    <row r="294" spans="1:4">
      <c r="A294" s="546"/>
      <c r="B294" s="547"/>
      <c r="C294" s="547"/>
      <c r="D294" s="548"/>
    </row>
    <row r="295" spans="1:4">
      <c r="A295" s="546"/>
      <c r="B295" s="547"/>
      <c r="C295" s="547"/>
      <c r="D295" s="548"/>
    </row>
    <row r="296" spans="1:4">
      <c r="A296" s="546"/>
      <c r="B296" s="547"/>
      <c r="C296" s="547"/>
      <c r="D296" s="548"/>
    </row>
    <row r="297" spans="1:4">
      <c r="A297" s="546"/>
      <c r="B297" s="547"/>
      <c r="C297" s="547"/>
      <c r="D297" s="548"/>
    </row>
    <row r="298" spans="1:4">
      <c r="A298" s="546"/>
      <c r="B298" s="547"/>
      <c r="C298" s="547"/>
      <c r="D298" s="548"/>
    </row>
    <row r="299" spans="1:4">
      <c r="A299" s="546"/>
      <c r="B299" s="547"/>
      <c r="C299" s="547"/>
      <c r="D299" s="548"/>
    </row>
    <row r="300" spans="1:4">
      <c r="A300" s="546"/>
      <c r="B300" s="547"/>
      <c r="C300" s="547"/>
      <c r="D300" s="548"/>
    </row>
    <row r="301" spans="1:4">
      <c r="A301" s="546"/>
      <c r="B301" s="547"/>
      <c r="C301" s="547"/>
      <c r="D301" s="548"/>
    </row>
    <row r="302" spans="1:4">
      <c r="A302" s="546"/>
      <c r="B302" s="547"/>
      <c r="C302" s="547"/>
      <c r="D302" s="548"/>
    </row>
    <row r="303" spans="1:4">
      <c r="A303" s="546"/>
      <c r="B303" s="547"/>
      <c r="C303" s="547"/>
      <c r="D303" s="548"/>
    </row>
    <row r="304" spans="1:4">
      <c r="A304" s="546"/>
      <c r="B304" s="547"/>
      <c r="C304" s="547"/>
      <c r="D304" s="548"/>
    </row>
    <row r="305" spans="1:4">
      <c r="A305" s="546"/>
      <c r="B305" s="547"/>
      <c r="C305" s="547"/>
      <c r="D305" s="548"/>
    </row>
    <row r="306" spans="1:4">
      <c r="A306" s="546"/>
      <c r="B306" s="547"/>
      <c r="C306" s="547"/>
      <c r="D306" s="548"/>
    </row>
    <row r="307" spans="1:4">
      <c r="A307" s="546"/>
      <c r="B307" s="547"/>
      <c r="C307" s="547"/>
      <c r="D307" s="548"/>
    </row>
    <row r="308" spans="1:4">
      <c r="A308" s="546"/>
      <c r="B308" s="547"/>
      <c r="C308" s="547"/>
      <c r="D308" s="548"/>
    </row>
    <row r="309" spans="1:4">
      <c r="A309" s="546"/>
      <c r="B309" s="547"/>
      <c r="C309" s="547"/>
      <c r="D309" s="548"/>
    </row>
    <row r="310" spans="1:4">
      <c r="A310" s="546"/>
      <c r="B310" s="547"/>
      <c r="C310" s="547"/>
      <c r="D310" s="548"/>
    </row>
    <row r="311" spans="1:4">
      <c r="A311" s="546"/>
      <c r="B311" s="547"/>
      <c r="C311" s="547"/>
      <c r="D311" s="548"/>
    </row>
    <row r="312" spans="1:4">
      <c r="A312" s="546"/>
      <c r="B312" s="547"/>
      <c r="C312" s="547"/>
      <c r="D312" s="548"/>
    </row>
    <row r="313" spans="1:4">
      <c r="A313" s="546"/>
      <c r="B313" s="547"/>
      <c r="C313" s="547"/>
      <c r="D313" s="548"/>
    </row>
    <row r="314" spans="1:4">
      <c r="A314" s="546"/>
      <c r="B314" s="547"/>
      <c r="C314" s="547"/>
      <c r="D314" s="548"/>
    </row>
    <row r="315" spans="1:4">
      <c r="A315" s="546"/>
      <c r="B315" s="547"/>
      <c r="C315" s="547"/>
      <c r="D315" s="548"/>
    </row>
    <row r="316" spans="1:4">
      <c r="A316" s="546"/>
      <c r="B316" s="547"/>
      <c r="C316" s="547"/>
      <c r="D316" s="548"/>
    </row>
    <row r="317" spans="1:4">
      <c r="A317" s="546"/>
      <c r="B317" s="547"/>
      <c r="C317" s="547"/>
      <c r="D317" s="548"/>
    </row>
    <row r="318" spans="1:4">
      <c r="A318" s="546"/>
      <c r="B318" s="547"/>
      <c r="C318" s="547"/>
      <c r="D318" s="548"/>
    </row>
    <row r="319" spans="1:4">
      <c r="A319" s="546"/>
      <c r="B319" s="547"/>
      <c r="C319" s="547"/>
      <c r="D319" s="548"/>
    </row>
    <row r="320" spans="1:4">
      <c r="A320" s="546"/>
      <c r="B320" s="547"/>
      <c r="C320" s="547"/>
      <c r="D320" s="548"/>
    </row>
    <row r="321" spans="1:4">
      <c r="A321" s="546"/>
      <c r="B321" s="547"/>
      <c r="C321" s="547"/>
      <c r="D321" s="548"/>
    </row>
    <row r="322" spans="1:4">
      <c r="A322" s="546"/>
      <c r="B322" s="547"/>
      <c r="C322" s="547"/>
      <c r="D322" s="548"/>
    </row>
    <row r="323" spans="1:4">
      <c r="A323" s="546"/>
      <c r="B323" s="547"/>
      <c r="C323" s="547"/>
      <c r="D323" s="548"/>
    </row>
    <row r="324" spans="1:4">
      <c r="A324" s="546"/>
      <c r="B324" s="547"/>
      <c r="C324" s="547"/>
      <c r="D324" s="548"/>
    </row>
    <row r="325" spans="1:4">
      <c r="A325" s="546"/>
      <c r="B325" s="547"/>
      <c r="C325" s="547"/>
      <c r="D325" s="548"/>
    </row>
    <row r="326" spans="1:4">
      <c r="A326" s="546"/>
      <c r="B326" s="547"/>
      <c r="C326" s="547"/>
      <c r="D326" s="548"/>
    </row>
    <row r="327" spans="1:4">
      <c r="A327" s="546"/>
      <c r="B327" s="547"/>
      <c r="C327" s="547"/>
      <c r="D327" s="548"/>
    </row>
    <row r="328" spans="1:4">
      <c r="A328" s="546"/>
      <c r="B328" s="547"/>
      <c r="C328" s="547"/>
      <c r="D328" s="548"/>
    </row>
    <row r="329" spans="1:4">
      <c r="A329" s="546"/>
      <c r="B329" s="547"/>
      <c r="C329" s="547"/>
      <c r="D329" s="548"/>
    </row>
    <row r="330" spans="1:4">
      <c r="A330" s="546"/>
      <c r="B330" s="547"/>
      <c r="C330" s="547"/>
      <c r="D330" s="548"/>
    </row>
    <row r="331" spans="1:4">
      <c r="A331" s="546"/>
      <c r="B331" s="547"/>
      <c r="C331" s="547"/>
      <c r="D331" s="548"/>
    </row>
    <row r="332" spans="1:4">
      <c r="A332" s="546"/>
      <c r="B332" s="547"/>
      <c r="C332" s="547"/>
      <c r="D332" s="548"/>
    </row>
    <row r="333" spans="1:4">
      <c r="A333" s="546"/>
      <c r="B333" s="547"/>
      <c r="C333" s="547"/>
      <c r="D333" s="548"/>
    </row>
    <row r="334" spans="1:4">
      <c r="A334" s="546"/>
      <c r="B334" s="547"/>
      <c r="C334" s="547"/>
      <c r="D334" s="548"/>
    </row>
    <row r="335" spans="1:4">
      <c r="A335" s="546"/>
      <c r="B335" s="547"/>
      <c r="C335" s="547"/>
      <c r="D335" s="548"/>
    </row>
    <row r="336" spans="1:4">
      <c r="A336" s="546"/>
      <c r="B336" s="547"/>
      <c r="C336" s="547"/>
      <c r="D336" s="548"/>
    </row>
    <row r="337" spans="1:4">
      <c r="A337" s="546"/>
      <c r="B337" s="547"/>
      <c r="C337" s="547"/>
      <c r="D337" s="548"/>
    </row>
    <row r="338" spans="1:4">
      <c r="A338" s="546"/>
      <c r="B338" s="547"/>
      <c r="C338" s="547"/>
      <c r="D338" s="548"/>
    </row>
    <row r="339" spans="1:4">
      <c r="A339" s="546"/>
      <c r="B339" s="547"/>
      <c r="C339" s="547"/>
      <c r="D339" s="548"/>
    </row>
    <row r="340" spans="1:4">
      <c r="A340" s="546"/>
      <c r="B340" s="547"/>
      <c r="C340" s="547"/>
      <c r="D340" s="548"/>
    </row>
    <row r="341" spans="1:4">
      <c r="A341" s="546"/>
      <c r="B341" s="547"/>
      <c r="C341" s="547"/>
      <c r="D341" s="548"/>
    </row>
    <row r="342" spans="1:4">
      <c r="A342" s="546"/>
      <c r="B342" s="547"/>
      <c r="C342" s="547"/>
      <c r="D342" s="548"/>
    </row>
    <row r="343" spans="1:4">
      <c r="A343" s="546"/>
      <c r="B343" s="547"/>
      <c r="C343" s="547"/>
      <c r="D343" s="548"/>
    </row>
    <row r="344" spans="1:4">
      <c r="A344" s="546"/>
      <c r="B344" s="547"/>
      <c r="C344" s="547"/>
      <c r="D344" s="548"/>
    </row>
    <row r="345" spans="1:4">
      <c r="A345" s="546"/>
      <c r="B345" s="547"/>
      <c r="C345" s="547"/>
      <c r="D345" s="548"/>
    </row>
    <row r="346" spans="1:4">
      <c r="A346" s="546"/>
      <c r="B346" s="547"/>
      <c r="C346" s="547"/>
      <c r="D346" s="548"/>
    </row>
    <row r="347" spans="1:4">
      <c r="A347" s="546"/>
      <c r="B347" s="547"/>
      <c r="C347" s="547"/>
      <c r="D347" s="548"/>
    </row>
    <row r="348" spans="1:4">
      <c r="A348" s="546"/>
      <c r="B348" s="547"/>
      <c r="C348" s="547"/>
      <c r="D348" s="548"/>
    </row>
    <row r="349" spans="1:4">
      <c r="A349" s="546"/>
      <c r="B349" s="547"/>
      <c r="C349" s="547"/>
      <c r="D349" s="548"/>
    </row>
    <row r="350" spans="1:4">
      <c r="A350" s="546"/>
      <c r="B350" s="547"/>
      <c r="C350" s="547"/>
      <c r="D350" s="548"/>
    </row>
    <row r="351" spans="1:4">
      <c r="A351" s="546"/>
      <c r="B351" s="547"/>
      <c r="C351" s="547"/>
      <c r="D351" s="548"/>
    </row>
    <row r="352" spans="1:4">
      <c r="A352" s="546"/>
      <c r="B352" s="547"/>
      <c r="C352" s="547"/>
      <c r="D352" s="548"/>
    </row>
    <row r="353" spans="1:4">
      <c r="A353" s="546"/>
      <c r="B353" s="547"/>
      <c r="C353" s="547"/>
      <c r="D353" s="548"/>
    </row>
    <row r="354" spans="1:4">
      <c r="A354" s="546"/>
      <c r="B354" s="547"/>
      <c r="C354" s="547"/>
      <c r="D354" s="548"/>
    </row>
    <row r="355" spans="1:4">
      <c r="A355" s="546"/>
      <c r="B355" s="547"/>
      <c r="C355" s="547"/>
      <c r="D355" s="548"/>
    </row>
    <row r="356" spans="1:4">
      <c r="A356" s="546"/>
      <c r="B356" s="547"/>
      <c r="C356" s="547"/>
      <c r="D356" s="548"/>
    </row>
    <row r="357" spans="1:4">
      <c r="A357" s="546"/>
      <c r="B357" s="547"/>
      <c r="C357" s="547"/>
      <c r="D357" s="548"/>
    </row>
    <row r="358" spans="1:4">
      <c r="A358" s="546"/>
      <c r="B358" s="547"/>
      <c r="C358" s="547"/>
      <c r="D358" s="548"/>
    </row>
    <row r="359" spans="1:4">
      <c r="A359" s="546"/>
      <c r="B359" s="547"/>
      <c r="C359" s="547"/>
      <c r="D359" s="548"/>
    </row>
    <row r="360" spans="1:4">
      <c r="A360" s="546"/>
      <c r="B360" s="547"/>
      <c r="C360" s="547"/>
      <c r="D360" s="548"/>
    </row>
    <row r="361" spans="1:4">
      <c r="A361" s="546"/>
      <c r="B361" s="547"/>
      <c r="C361" s="547"/>
      <c r="D361" s="548"/>
    </row>
    <row r="362" spans="1:4">
      <c r="A362" s="546"/>
      <c r="B362" s="547"/>
      <c r="C362" s="547"/>
      <c r="D362" s="548"/>
    </row>
    <row r="363" spans="1:4">
      <c r="A363" s="546"/>
      <c r="B363" s="547"/>
      <c r="C363" s="547"/>
      <c r="D363" s="548"/>
    </row>
    <row r="364" spans="1:4">
      <c r="A364" s="546"/>
      <c r="B364" s="547"/>
      <c r="C364" s="547"/>
      <c r="D364" s="548"/>
    </row>
    <row r="365" spans="1:4">
      <c r="A365" s="546"/>
      <c r="B365" s="547"/>
      <c r="C365" s="547"/>
      <c r="D365" s="548"/>
    </row>
    <row r="366" spans="1:4">
      <c r="A366" s="546"/>
      <c r="B366" s="547"/>
      <c r="C366" s="547"/>
      <c r="D366" s="548"/>
    </row>
    <row r="367" spans="1:4">
      <c r="A367" s="546"/>
      <c r="B367" s="547"/>
      <c r="C367" s="547"/>
      <c r="D367" s="548"/>
    </row>
    <row r="368" spans="1:4">
      <c r="A368" s="546"/>
      <c r="B368" s="547"/>
      <c r="C368" s="547"/>
      <c r="D368" s="548"/>
    </row>
    <row r="369" spans="1:4">
      <c r="A369" s="546"/>
      <c r="B369" s="547"/>
      <c r="C369" s="547"/>
      <c r="D369" s="548"/>
    </row>
    <row r="370" spans="1:4">
      <c r="A370" s="546"/>
      <c r="B370" s="547"/>
      <c r="C370" s="547"/>
      <c r="D370" s="548"/>
    </row>
    <row r="371" spans="1:4">
      <c r="A371" s="546"/>
      <c r="B371" s="547"/>
      <c r="C371" s="547"/>
      <c r="D371" s="548"/>
    </row>
    <row r="372" spans="1:4">
      <c r="A372" s="546"/>
      <c r="B372" s="547"/>
      <c r="C372" s="547"/>
      <c r="D372" s="548"/>
    </row>
    <row r="373" spans="1:4">
      <c r="A373" s="546"/>
      <c r="B373" s="547"/>
      <c r="C373" s="547"/>
      <c r="D373" s="548"/>
    </row>
    <row r="374" spans="1:4">
      <c r="A374" s="546"/>
      <c r="B374" s="547"/>
      <c r="C374" s="547"/>
      <c r="D374" s="548"/>
    </row>
    <row r="375" spans="1:4">
      <c r="A375" s="546"/>
      <c r="B375" s="547"/>
      <c r="C375" s="547"/>
      <c r="D375" s="548"/>
    </row>
    <row r="376" spans="1:4">
      <c r="A376" s="546"/>
      <c r="B376" s="547"/>
      <c r="C376" s="547"/>
      <c r="D376" s="548"/>
    </row>
    <row r="377" spans="1:4">
      <c r="A377" s="546"/>
      <c r="B377" s="547"/>
      <c r="C377" s="547"/>
      <c r="D377" s="548"/>
    </row>
    <row r="378" spans="1:4">
      <c r="A378" s="546"/>
      <c r="B378" s="547"/>
      <c r="C378" s="547"/>
      <c r="D378" s="548"/>
    </row>
    <row r="379" spans="1:4">
      <c r="A379" s="546"/>
      <c r="B379" s="547"/>
      <c r="C379" s="547"/>
      <c r="D379" s="548"/>
    </row>
    <row r="380" spans="1:4">
      <c r="A380" s="546"/>
      <c r="B380" s="547"/>
      <c r="C380" s="547"/>
      <c r="D380" s="548"/>
    </row>
    <row r="381" spans="1:4">
      <c r="A381" s="546"/>
      <c r="B381" s="547"/>
      <c r="C381" s="547"/>
      <c r="D381" s="548"/>
    </row>
    <row r="382" spans="1:4">
      <c r="A382" s="546"/>
      <c r="B382" s="547"/>
      <c r="C382" s="547"/>
      <c r="D382" s="548"/>
    </row>
    <row r="383" spans="1:4">
      <c r="A383" s="546"/>
      <c r="B383" s="547"/>
      <c r="C383" s="547"/>
      <c r="D383" s="548"/>
    </row>
    <row r="384" spans="1:4">
      <c r="A384" s="546"/>
      <c r="B384" s="547"/>
      <c r="C384" s="547"/>
      <c r="D384" s="548"/>
    </row>
    <row r="385" spans="1:4">
      <c r="A385" s="546"/>
      <c r="B385" s="547"/>
      <c r="C385" s="547"/>
      <c r="D385" s="548"/>
    </row>
    <row r="386" spans="1:4">
      <c r="A386" s="546"/>
      <c r="B386" s="547"/>
      <c r="C386" s="547"/>
      <c r="D386" s="548"/>
    </row>
    <row r="387" spans="1:4">
      <c r="A387" s="546"/>
      <c r="B387" s="547"/>
      <c r="C387" s="547"/>
      <c r="D387" s="548"/>
    </row>
    <row r="388" spans="1:4">
      <c r="A388" s="546"/>
      <c r="B388" s="547"/>
      <c r="C388" s="547"/>
      <c r="D388" s="548"/>
    </row>
    <row r="389" spans="1:4">
      <c r="A389" s="546"/>
      <c r="B389" s="547"/>
      <c r="C389" s="547"/>
      <c r="D389" s="548"/>
    </row>
    <row r="390" spans="1:4">
      <c r="A390" s="546"/>
      <c r="B390" s="547"/>
      <c r="C390" s="547"/>
      <c r="D390" s="548"/>
    </row>
    <row r="391" spans="1:4">
      <c r="A391" s="546"/>
      <c r="B391" s="547"/>
      <c r="C391" s="547"/>
      <c r="D391" s="548"/>
    </row>
    <row r="392" spans="1:4">
      <c r="A392" s="546"/>
      <c r="B392" s="547"/>
      <c r="C392" s="547"/>
      <c r="D392" s="548"/>
    </row>
    <row r="393" spans="1:4">
      <c r="A393" s="546"/>
      <c r="B393" s="547"/>
      <c r="C393" s="547"/>
      <c r="D393" s="548"/>
    </row>
    <row r="394" spans="1:4">
      <c r="A394" s="546"/>
      <c r="B394" s="547"/>
      <c r="C394" s="547"/>
      <c r="D394" s="548"/>
    </row>
    <row r="395" spans="1:4">
      <c r="A395" s="546"/>
      <c r="B395" s="547"/>
      <c r="C395" s="547"/>
      <c r="D395" s="548"/>
    </row>
    <row r="396" spans="1:4">
      <c r="A396" s="546"/>
      <c r="B396" s="547"/>
      <c r="C396" s="547"/>
      <c r="D396" s="548"/>
    </row>
    <row r="397" spans="1:4">
      <c r="A397" s="546"/>
      <c r="B397" s="547"/>
      <c r="C397" s="547"/>
      <c r="D397" s="548"/>
    </row>
    <row r="398" spans="1:4">
      <c r="A398" s="546"/>
      <c r="B398" s="547"/>
      <c r="C398" s="547"/>
      <c r="D398" s="548"/>
    </row>
    <row r="399" spans="1:4">
      <c r="A399" s="546"/>
      <c r="B399" s="547"/>
      <c r="C399" s="547"/>
      <c r="D399" s="548"/>
    </row>
    <row r="400" spans="1:4">
      <c r="A400" s="546"/>
      <c r="B400" s="547"/>
      <c r="C400" s="547"/>
      <c r="D400" s="548"/>
    </row>
    <row r="401" spans="1:4">
      <c r="A401" s="546"/>
      <c r="B401" s="547"/>
      <c r="C401" s="547"/>
      <c r="D401" s="548"/>
    </row>
    <row r="402" spans="1:4">
      <c r="A402" s="546"/>
      <c r="B402" s="547"/>
      <c r="C402" s="547"/>
      <c r="D402" s="548"/>
    </row>
    <row r="403" spans="1:4">
      <c r="A403" s="546"/>
      <c r="B403" s="547"/>
      <c r="C403" s="547"/>
      <c r="D403" s="548"/>
    </row>
    <row r="404" spans="1:4">
      <c r="A404" s="546"/>
      <c r="B404" s="547"/>
      <c r="C404" s="547"/>
      <c r="D404" s="548"/>
    </row>
    <row r="405" spans="1:4">
      <c r="A405" s="546"/>
      <c r="B405" s="547"/>
      <c r="C405" s="547"/>
      <c r="D405" s="548"/>
    </row>
    <row r="406" spans="1:4">
      <c r="A406" s="546"/>
      <c r="B406" s="547"/>
      <c r="C406" s="547"/>
      <c r="D406" s="548"/>
    </row>
    <row r="407" spans="1:4">
      <c r="A407" s="546"/>
      <c r="B407" s="547"/>
      <c r="C407" s="547"/>
      <c r="D407" s="548"/>
    </row>
    <row r="408" spans="1:4">
      <c r="A408" s="546"/>
      <c r="B408" s="547"/>
      <c r="C408" s="547"/>
      <c r="D408" s="548"/>
    </row>
    <row r="409" spans="1:4">
      <c r="A409" s="546"/>
      <c r="B409" s="547"/>
      <c r="C409" s="547"/>
      <c r="D409" s="548"/>
    </row>
    <row r="410" spans="1:4">
      <c r="A410" s="546"/>
      <c r="B410" s="547"/>
      <c r="C410" s="547"/>
      <c r="D410" s="548"/>
    </row>
    <row r="411" spans="1:4">
      <c r="A411" s="546"/>
      <c r="B411" s="547"/>
      <c r="C411" s="547"/>
      <c r="D411" s="548"/>
    </row>
    <row r="412" spans="1:4">
      <c r="A412" s="546"/>
      <c r="B412" s="547"/>
      <c r="C412" s="547"/>
      <c r="D412" s="548"/>
    </row>
    <row r="413" spans="1:4">
      <c r="A413" s="546"/>
      <c r="B413" s="547"/>
      <c r="C413" s="547"/>
      <c r="D413" s="548"/>
    </row>
    <row r="414" spans="1:4">
      <c r="A414" s="546"/>
      <c r="B414" s="547"/>
      <c r="C414" s="547"/>
      <c r="D414" s="548"/>
    </row>
    <row r="415" spans="1:4">
      <c r="A415" s="546"/>
      <c r="B415" s="547"/>
      <c r="C415" s="547"/>
      <c r="D415" s="548"/>
    </row>
    <row r="416" spans="1:4">
      <c r="A416" s="546"/>
      <c r="B416" s="547"/>
      <c r="C416" s="547"/>
      <c r="D416" s="548"/>
    </row>
    <row r="417" spans="1:4">
      <c r="A417" s="546"/>
      <c r="B417" s="547"/>
      <c r="C417" s="547"/>
      <c r="D417" s="548"/>
    </row>
    <row r="418" spans="1:4">
      <c r="A418" s="546"/>
      <c r="B418" s="547"/>
      <c r="C418" s="547"/>
      <c r="D418" s="548"/>
    </row>
    <row r="419" spans="1:4">
      <c r="A419" s="546"/>
      <c r="B419" s="547"/>
      <c r="C419" s="547"/>
      <c r="D419" s="548"/>
    </row>
    <row r="420" spans="1:4">
      <c r="A420" s="546"/>
      <c r="B420" s="547"/>
      <c r="C420" s="547"/>
      <c r="D420" s="548"/>
    </row>
    <row r="421" spans="1:4">
      <c r="A421" s="546"/>
      <c r="B421" s="547"/>
      <c r="C421" s="547"/>
      <c r="D421" s="548"/>
    </row>
    <row r="422" spans="1:4">
      <c r="A422" s="546"/>
      <c r="B422" s="547"/>
      <c r="C422" s="547"/>
      <c r="D422" s="548"/>
    </row>
    <row r="423" spans="1:4">
      <c r="A423" s="546"/>
      <c r="B423" s="547"/>
      <c r="C423" s="547"/>
      <c r="D423" s="548"/>
    </row>
    <row r="424" spans="1:4">
      <c r="A424" s="546"/>
      <c r="B424" s="547"/>
      <c r="C424" s="547"/>
      <c r="D424" s="548"/>
    </row>
    <row r="425" spans="1:4">
      <c r="A425" s="546"/>
      <c r="B425" s="547"/>
      <c r="C425" s="547"/>
      <c r="D425" s="548"/>
    </row>
    <row r="426" spans="1:4">
      <c r="A426" s="546"/>
      <c r="B426" s="547"/>
      <c r="C426" s="547"/>
      <c r="D426" s="548"/>
    </row>
    <row r="427" spans="1:4">
      <c r="A427" s="546"/>
      <c r="B427" s="547"/>
      <c r="C427" s="547"/>
      <c r="D427" s="548"/>
    </row>
    <row r="428" spans="1:4">
      <c r="A428" s="546"/>
      <c r="B428" s="547"/>
      <c r="C428" s="547"/>
      <c r="D428" s="548"/>
    </row>
    <row r="429" spans="1:4">
      <c r="A429" s="546"/>
      <c r="B429" s="547"/>
      <c r="C429" s="547"/>
      <c r="D429" s="548"/>
    </row>
    <row r="430" spans="1:4">
      <c r="A430" s="546"/>
      <c r="B430" s="547"/>
      <c r="C430" s="547"/>
      <c r="D430" s="548"/>
    </row>
    <row r="431" spans="1:4">
      <c r="A431" s="546"/>
      <c r="B431" s="547"/>
      <c r="C431" s="547"/>
      <c r="D431" s="548"/>
    </row>
    <row r="432" spans="1:4">
      <c r="A432" s="546"/>
      <c r="B432" s="547"/>
      <c r="C432" s="547"/>
      <c r="D432" s="548"/>
    </row>
    <row r="433" spans="1:4">
      <c r="A433" s="546"/>
      <c r="B433" s="547"/>
      <c r="C433" s="547"/>
      <c r="D433" s="548"/>
    </row>
    <row r="434" spans="1:4">
      <c r="A434" s="546"/>
      <c r="B434" s="547"/>
      <c r="C434" s="547"/>
      <c r="D434" s="548"/>
    </row>
    <row r="435" spans="1:4">
      <c r="A435" s="546"/>
      <c r="B435" s="547"/>
      <c r="C435" s="547"/>
      <c r="D435" s="548"/>
    </row>
    <row r="436" spans="1:4">
      <c r="A436" s="546"/>
      <c r="B436" s="547"/>
      <c r="C436" s="547"/>
      <c r="D436" s="548"/>
    </row>
    <row r="437" spans="1:4">
      <c r="A437" s="546"/>
      <c r="B437" s="547"/>
      <c r="C437" s="547"/>
      <c r="D437" s="548"/>
    </row>
    <row r="438" spans="1:4">
      <c r="A438" s="546"/>
      <c r="B438" s="547"/>
      <c r="C438" s="547"/>
      <c r="D438" s="548"/>
    </row>
    <row r="439" spans="1:4">
      <c r="A439" s="546"/>
      <c r="B439" s="547"/>
      <c r="C439" s="547"/>
      <c r="D439" s="548"/>
    </row>
    <row r="440" spans="1:4">
      <c r="A440" s="546"/>
      <c r="B440" s="547"/>
      <c r="C440" s="547"/>
      <c r="D440" s="548"/>
    </row>
    <row r="441" spans="1:4">
      <c r="A441" s="546"/>
      <c r="B441" s="547"/>
      <c r="C441" s="547"/>
      <c r="D441" s="548"/>
    </row>
    <row r="442" spans="1:4">
      <c r="A442" s="546"/>
      <c r="B442" s="547"/>
      <c r="C442" s="547"/>
      <c r="D442" s="548"/>
    </row>
    <row r="443" spans="1:4">
      <c r="A443" s="546"/>
      <c r="B443" s="547"/>
      <c r="C443" s="547"/>
      <c r="D443" s="548"/>
    </row>
    <row r="444" spans="1:4">
      <c r="A444" s="546"/>
      <c r="B444" s="547"/>
      <c r="C444" s="547"/>
      <c r="D444" s="548"/>
    </row>
    <row r="445" spans="1:4">
      <c r="A445" s="546"/>
      <c r="B445" s="547"/>
      <c r="C445" s="547"/>
      <c r="D445" s="548"/>
    </row>
    <row r="446" spans="1:4">
      <c r="A446" s="546"/>
      <c r="B446" s="547"/>
      <c r="C446" s="547"/>
      <c r="D446" s="548"/>
    </row>
    <row r="447" spans="1:4">
      <c r="A447" s="546"/>
      <c r="B447" s="547"/>
      <c r="C447" s="547"/>
      <c r="D447" s="548"/>
    </row>
    <row r="448" spans="1:4">
      <c r="A448" s="546"/>
      <c r="B448" s="547"/>
      <c r="C448" s="547"/>
      <c r="D448" s="548"/>
    </row>
    <row r="449" spans="1:4">
      <c r="A449" s="546"/>
      <c r="B449" s="547"/>
      <c r="C449" s="547"/>
      <c r="D449" s="548"/>
    </row>
    <row r="450" spans="1:4">
      <c r="A450" s="546"/>
      <c r="B450" s="547"/>
      <c r="C450" s="547"/>
      <c r="D450" s="548"/>
    </row>
    <row r="451" spans="1:4">
      <c r="A451" s="546"/>
      <c r="B451" s="547"/>
      <c r="C451" s="547"/>
      <c r="D451" s="548"/>
    </row>
    <row r="452" spans="1:4">
      <c r="A452" s="546"/>
      <c r="B452" s="547"/>
      <c r="C452" s="547"/>
      <c r="D452" s="548"/>
    </row>
    <row r="453" spans="1:4">
      <c r="A453" s="546"/>
      <c r="B453" s="547"/>
      <c r="C453" s="547"/>
      <c r="D453" s="548"/>
    </row>
    <row r="454" spans="1:4">
      <c r="A454" s="546"/>
      <c r="B454" s="547"/>
      <c r="C454" s="547"/>
      <c r="D454" s="548"/>
    </row>
    <row r="455" spans="1:4">
      <c r="A455" s="546"/>
      <c r="B455" s="547"/>
      <c r="C455" s="547"/>
      <c r="D455" s="548"/>
    </row>
    <row r="456" spans="1:4">
      <c r="A456" s="546"/>
      <c r="B456" s="547"/>
      <c r="C456" s="547"/>
      <c r="D456" s="548"/>
    </row>
    <row r="457" spans="1:4">
      <c r="A457" s="546"/>
      <c r="B457" s="547"/>
      <c r="C457" s="547"/>
      <c r="D457" s="548"/>
    </row>
    <row r="458" spans="1:4">
      <c r="A458" s="546"/>
      <c r="B458" s="547"/>
      <c r="C458" s="547"/>
      <c r="D458" s="548"/>
    </row>
    <row r="459" spans="1:4">
      <c r="A459" s="546"/>
      <c r="B459" s="547"/>
      <c r="C459" s="547"/>
      <c r="D459" s="548"/>
    </row>
    <row r="460" spans="1:4">
      <c r="A460" s="546"/>
      <c r="B460" s="547"/>
      <c r="C460" s="547"/>
      <c r="D460" s="548"/>
    </row>
    <row r="461" spans="1:4">
      <c r="A461" s="546"/>
      <c r="B461" s="547"/>
      <c r="C461" s="547"/>
      <c r="D461" s="548"/>
    </row>
    <row r="462" spans="1:4">
      <c r="A462" s="546"/>
      <c r="B462" s="547"/>
      <c r="C462" s="547"/>
      <c r="D462" s="548"/>
    </row>
    <row r="463" spans="1:4">
      <c r="A463" s="546"/>
      <c r="B463" s="547"/>
      <c r="C463" s="547"/>
      <c r="D463" s="548"/>
    </row>
    <row r="464" spans="1:4">
      <c r="A464" s="546"/>
      <c r="B464" s="547"/>
      <c r="C464" s="547"/>
      <c r="D464" s="548"/>
    </row>
    <row r="465" spans="1:4">
      <c r="A465" s="546"/>
      <c r="B465" s="547"/>
      <c r="C465" s="547"/>
      <c r="D465" s="548"/>
    </row>
    <row r="466" spans="1:4">
      <c r="A466" s="546"/>
      <c r="B466" s="547"/>
      <c r="C466" s="547"/>
      <c r="D466" s="548"/>
    </row>
    <row r="467" spans="1:4">
      <c r="A467" s="546"/>
      <c r="B467" s="547"/>
      <c r="C467" s="547"/>
      <c r="D467" s="548"/>
    </row>
    <row r="468" spans="1:4">
      <c r="A468" s="546"/>
      <c r="B468" s="547"/>
      <c r="C468" s="547"/>
      <c r="D468" s="548"/>
    </row>
    <row r="469" spans="1:4">
      <c r="A469" s="546"/>
      <c r="B469" s="547"/>
      <c r="C469" s="547"/>
      <c r="D469" s="548"/>
    </row>
    <row r="470" spans="1:4">
      <c r="A470" s="546"/>
      <c r="B470" s="547"/>
      <c r="C470" s="547"/>
      <c r="D470" s="548"/>
    </row>
    <row r="471" spans="1:4">
      <c r="A471" s="546"/>
      <c r="B471" s="547"/>
      <c r="C471" s="547"/>
      <c r="D471" s="548"/>
    </row>
    <row r="472" spans="1:4">
      <c r="A472" s="546"/>
      <c r="B472" s="547"/>
      <c r="C472" s="547"/>
      <c r="D472" s="548"/>
    </row>
    <row r="473" spans="1:4">
      <c r="A473" s="546"/>
      <c r="B473" s="547"/>
      <c r="C473" s="547"/>
      <c r="D473" s="548"/>
    </row>
    <row r="474" spans="1:4">
      <c r="A474" s="546"/>
      <c r="B474" s="547"/>
      <c r="C474" s="547"/>
      <c r="D474" s="548"/>
    </row>
    <row r="475" spans="1:4">
      <c r="A475" s="546"/>
      <c r="B475" s="547"/>
      <c r="C475" s="547"/>
      <c r="D475" s="548"/>
    </row>
    <row r="476" spans="1:4">
      <c r="A476" s="546"/>
      <c r="B476" s="547"/>
      <c r="C476" s="547"/>
      <c r="D476" s="548"/>
    </row>
    <row r="477" spans="1:4">
      <c r="A477" s="546"/>
      <c r="B477" s="547"/>
      <c r="C477" s="547"/>
      <c r="D477" s="548"/>
    </row>
    <row r="478" spans="1:4">
      <c r="A478" s="546"/>
      <c r="B478" s="547"/>
      <c r="C478" s="547"/>
      <c r="D478" s="548"/>
    </row>
    <row r="479" spans="1:4">
      <c r="A479" s="546"/>
      <c r="B479" s="547"/>
      <c r="C479" s="547"/>
      <c r="D479" s="548"/>
    </row>
    <row r="480" spans="1:4">
      <c r="A480" s="546"/>
      <c r="B480" s="547"/>
      <c r="C480" s="547"/>
      <c r="D480" s="548"/>
    </row>
    <row r="481" spans="1:4">
      <c r="A481" s="546"/>
      <c r="B481" s="547"/>
      <c r="C481" s="547"/>
      <c r="D481" s="548"/>
    </row>
    <row r="482" spans="1:4">
      <c r="A482" s="546"/>
      <c r="B482" s="547"/>
      <c r="C482" s="547"/>
      <c r="D482" s="548"/>
    </row>
    <row r="483" spans="1:4">
      <c r="A483" s="546"/>
      <c r="B483" s="547"/>
      <c r="C483" s="547"/>
      <c r="D483" s="548"/>
    </row>
    <row r="484" spans="1:4">
      <c r="A484" s="546"/>
      <c r="B484" s="547"/>
      <c r="C484" s="547"/>
      <c r="D484" s="548"/>
    </row>
    <row r="485" spans="1:4">
      <c r="A485" s="546"/>
      <c r="B485" s="547"/>
      <c r="C485" s="547"/>
      <c r="D485" s="548"/>
    </row>
    <row r="486" spans="1:4">
      <c r="A486" s="546"/>
      <c r="B486" s="547"/>
      <c r="C486" s="547"/>
      <c r="D486" s="548"/>
    </row>
    <row r="487" spans="1:4">
      <c r="A487" s="546"/>
      <c r="B487" s="547"/>
      <c r="C487" s="547"/>
      <c r="D487" s="548"/>
    </row>
    <row r="488" spans="1:4">
      <c r="A488" s="546"/>
      <c r="B488" s="547"/>
      <c r="C488" s="547"/>
      <c r="D488" s="548"/>
    </row>
    <row r="489" spans="1:4">
      <c r="A489" s="546"/>
      <c r="B489" s="547"/>
      <c r="C489" s="547"/>
      <c r="D489" s="548"/>
    </row>
    <row r="490" spans="1:4">
      <c r="A490" s="546"/>
      <c r="B490" s="547"/>
      <c r="C490" s="547"/>
      <c r="D490" s="548"/>
    </row>
    <row r="491" spans="1:4">
      <c r="A491" s="546"/>
      <c r="B491" s="547"/>
      <c r="C491" s="547"/>
      <c r="D491" s="548"/>
    </row>
    <row r="492" spans="1:4">
      <c r="A492" s="546"/>
      <c r="B492" s="547"/>
      <c r="C492" s="547"/>
      <c r="D492" s="548"/>
    </row>
    <row r="493" spans="1:4">
      <c r="A493" s="546"/>
      <c r="B493" s="547"/>
      <c r="C493" s="547"/>
      <c r="D493" s="548"/>
    </row>
    <row r="494" spans="1:4">
      <c r="A494" s="546"/>
      <c r="B494" s="547"/>
      <c r="C494" s="547"/>
      <c r="D494" s="548"/>
    </row>
    <row r="495" spans="1:4">
      <c r="A495" s="546"/>
      <c r="B495" s="547"/>
      <c r="C495" s="547"/>
      <c r="D495" s="548"/>
    </row>
    <row r="496" spans="1:4">
      <c r="A496" s="546"/>
      <c r="B496" s="547"/>
      <c r="C496" s="547"/>
      <c r="D496" s="548"/>
    </row>
    <row r="497" spans="1:4">
      <c r="A497" s="546"/>
      <c r="B497" s="547"/>
      <c r="C497" s="547"/>
      <c r="D497" s="548"/>
    </row>
    <row r="498" spans="1:4">
      <c r="A498" s="546"/>
      <c r="B498" s="547"/>
      <c r="C498" s="547"/>
      <c r="D498" s="548"/>
    </row>
    <row r="499" spans="1:4">
      <c r="A499" s="546"/>
      <c r="B499" s="547"/>
      <c r="C499" s="547"/>
      <c r="D499" s="548"/>
    </row>
    <row r="500" spans="1:4">
      <c r="A500" s="546"/>
      <c r="B500" s="547"/>
      <c r="C500" s="547"/>
      <c r="D500" s="548"/>
    </row>
    <row r="501" spans="1:4">
      <c r="A501" s="546"/>
      <c r="B501" s="547"/>
      <c r="C501" s="547"/>
      <c r="D501" s="548"/>
    </row>
    <row r="502" spans="1:4">
      <c r="A502" s="546"/>
      <c r="B502" s="547"/>
      <c r="C502" s="547"/>
      <c r="D502" s="548"/>
    </row>
    <row r="503" spans="1:4">
      <c r="A503" s="546"/>
      <c r="B503" s="547"/>
      <c r="C503" s="547"/>
      <c r="D503" s="548"/>
    </row>
    <row r="504" spans="1:4">
      <c r="A504" s="546"/>
      <c r="B504" s="547"/>
      <c r="C504" s="547"/>
      <c r="D504" s="548"/>
    </row>
    <row r="505" spans="1:4">
      <c r="A505" s="546"/>
      <c r="B505" s="547"/>
      <c r="C505" s="547"/>
      <c r="D505" s="548"/>
    </row>
    <row r="506" spans="1:4">
      <c r="A506" s="546"/>
      <c r="B506" s="547"/>
      <c r="C506" s="547"/>
      <c r="D506" s="548"/>
    </row>
    <row r="507" spans="1:4">
      <c r="A507" s="546"/>
      <c r="B507" s="547"/>
      <c r="C507" s="547"/>
      <c r="D507" s="548"/>
    </row>
    <row r="508" spans="1:4">
      <c r="A508" s="546"/>
      <c r="B508" s="547"/>
      <c r="C508" s="547"/>
      <c r="D508" s="548"/>
    </row>
    <row r="509" spans="1:4">
      <c r="A509" s="546"/>
      <c r="B509" s="547"/>
      <c r="C509" s="547"/>
      <c r="D509" s="548"/>
    </row>
    <row r="510" spans="1:4">
      <c r="A510" s="546"/>
      <c r="B510" s="547"/>
      <c r="C510" s="547"/>
      <c r="D510" s="548"/>
    </row>
    <row r="511" spans="1:4">
      <c r="A511" s="546"/>
      <c r="B511" s="547"/>
      <c r="C511" s="547"/>
      <c r="D511" s="548"/>
    </row>
    <row r="512" spans="1:4">
      <c r="A512" s="546"/>
      <c r="B512" s="547"/>
      <c r="C512" s="547"/>
      <c r="D512" s="548"/>
    </row>
    <row r="513" spans="1:4">
      <c r="A513" s="546"/>
      <c r="B513" s="547"/>
      <c r="C513" s="547"/>
      <c r="D513" s="548"/>
    </row>
    <row r="514" spans="1:4">
      <c r="A514" s="546"/>
      <c r="B514" s="547"/>
      <c r="C514" s="547"/>
      <c r="D514" s="548"/>
    </row>
    <row r="515" spans="1:4">
      <c r="A515" s="546"/>
      <c r="B515" s="547"/>
      <c r="C515" s="547"/>
      <c r="D515" s="548"/>
    </row>
    <row r="516" spans="1:4">
      <c r="A516" s="546"/>
      <c r="B516" s="547"/>
      <c r="C516" s="547"/>
      <c r="D516" s="548"/>
    </row>
    <row r="517" spans="1:4">
      <c r="A517" s="546"/>
      <c r="B517" s="547"/>
      <c r="C517" s="547"/>
      <c r="D517" s="548"/>
    </row>
    <row r="518" spans="1:4">
      <c r="A518" s="546"/>
      <c r="B518" s="547"/>
      <c r="C518" s="547"/>
      <c r="D518" s="548"/>
    </row>
    <row r="519" spans="1:4">
      <c r="A519" s="546"/>
      <c r="B519" s="547"/>
      <c r="C519" s="547"/>
      <c r="D519" s="548"/>
    </row>
    <row r="520" spans="1:4">
      <c r="A520" s="546"/>
      <c r="B520" s="547"/>
      <c r="C520" s="547"/>
      <c r="D520" s="548"/>
    </row>
    <row r="521" spans="1:4">
      <c r="A521" s="546"/>
      <c r="B521" s="547"/>
      <c r="C521" s="547"/>
      <c r="D521" s="548"/>
    </row>
    <row r="522" spans="1:4">
      <c r="A522" s="546"/>
      <c r="B522" s="547"/>
      <c r="C522" s="547"/>
      <c r="D522" s="548"/>
    </row>
    <row r="523" spans="1:4">
      <c r="A523" s="546"/>
      <c r="B523" s="547"/>
      <c r="C523" s="547"/>
      <c r="D523" s="548"/>
    </row>
    <row r="524" spans="1:4">
      <c r="A524" s="546"/>
      <c r="B524" s="547"/>
      <c r="C524" s="547"/>
      <c r="D524" s="548"/>
    </row>
    <row r="525" spans="1:4">
      <c r="A525" s="546"/>
      <c r="B525" s="547"/>
      <c r="C525" s="547"/>
      <c r="D525" s="548"/>
    </row>
    <row r="526" spans="1:4">
      <c r="A526" s="546"/>
      <c r="B526" s="547"/>
      <c r="C526" s="547"/>
      <c r="D526" s="548"/>
    </row>
    <row r="527" spans="1:4">
      <c r="A527" s="546"/>
      <c r="B527" s="547"/>
      <c r="C527" s="547"/>
      <c r="D527" s="548"/>
    </row>
    <row r="528" spans="1:4">
      <c r="A528" s="546"/>
      <c r="B528" s="547"/>
      <c r="C528" s="547"/>
      <c r="D528" s="548"/>
    </row>
    <row r="529" spans="1:4">
      <c r="A529" s="546"/>
      <c r="B529" s="547"/>
      <c r="C529" s="547"/>
      <c r="D529" s="548"/>
    </row>
    <row r="530" spans="1:4">
      <c r="A530" s="546"/>
      <c r="B530" s="547"/>
      <c r="C530" s="547"/>
      <c r="D530" s="548"/>
    </row>
    <row r="531" spans="1:4">
      <c r="A531" s="546"/>
      <c r="B531" s="547"/>
      <c r="C531" s="547"/>
      <c r="D531" s="548"/>
    </row>
    <row r="532" spans="1:4">
      <c r="A532" s="546"/>
      <c r="B532" s="547"/>
      <c r="C532" s="547"/>
      <c r="D532" s="548"/>
    </row>
    <row r="533" spans="1:4">
      <c r="A533" s="546"/>
      <c r="B533" s="547"/>
      <c r="C533" s="547"/>
      <c r="D533" s="548"/>
    </row>
    <row r="534" spans="1:4">
      <c r="A534" s="546"/>
      <c r="B534" s="547"/>
      <c r="C534" s="547"/>
      <c r="D534" s="548"/>
    </row>
    <row r="535" spans="1:4">
      <c r="A535" s="546"/>
      <c r="B535" s="547"/>
      <c r="C535" s="547"/>
      <c r="D535" s="548"/>
    </row>
    <row r="536" spans="1:4">
      <c r="A536" s="546"/>
      <c r="B536" s="547"/>
      <c r="C536" s="547"/>
      <c r="D536" s="548"/>
    </row>
    <row r="537" spans="1:4">
      <c r="A537" s="546"/>
      <c r="B537" s="547"/>
      <c r="C537" s="547"/>
      <c r="D537" s="548"/>
    </row>
    <row r="538" spans="1:4">
      <c r="A538" s="546"/>
      <c r="B538" s="547"/>
      <c r="C538" s="547"/>
      <c r="D538" s="548"/>
    </row>
    <row r="539" spans="1:4">
      <c r="A539" s="546"/>
      <c r="B539" s="547"/>
      <c r="C539" s="547"/>
      <c r="D539" s="548"/>
    </row>
    <row r="540" spans="1:4">
      <c r="A540" s="546"/>
      <c r="B540" s="547"/>
      <c r="C540" s="547"/>
      <c r="D540" s="548"/>
    </row>
    <row r="541" spans="1:4">
      <c r="A541" s="546"/>
      <c r="B541" s="547"/>
      <c r="C541" s="547"/>
      <c r="D541" s="548"/>
    </row>
    <row r="542" spans="1:4">
      <c r="A542" s="546"/>
      <c r="B542" s="547"/>
      <c r="C542" s="547"/>
      <c r="D542" s="548"/>
    </row>
    <row r="543" spans="1:4">
      <c r="A543" s="546"/>
      <c r="B543" s="547"/>
      <c r="C543" s="547"/>
      <c r="D543" s="548"/>
    </row>
    <row r="544" spans="1:4">
      <c r="A544" s="546"/>
      <c r="B544" s="547"/>
      <c r="C544" s="547"/>
      <c r="D544" s="548"/>
    </row>
    <row r="545" spans="1:4">
      <c r="A545" s="546"/>
      <c r="B545" s="547"/>
      <c r="C545" s="547"/>
      <c r="D545" s="548"/>
    </row>
    <row r="546" spans="1:4">
      <c r="A546" s="546"/>
      <c r="B546" s="547"/>
      <c r="C546" s="547"/>
      <c r="D546" s="548"/>
    </row>
    <row r="547" spans="1:4">
      <c r="A547" s="546"/>
      <c r="B547" s="547"/>
      <c r="C547" s="547"/>
      <c r="D547" s="548"/>
    </row>
    <row r="548" spans="1:4">
      <c r="A548" s="546"/>
      <c r="B548" s="547"/>
      <c r="C548" s="547"/>
      <c r="D548" s="548"/>
    </row>
    <row r="549" spans="1:4">
      <c r="A549" s="546"/>
      <c r="B549" s="547"/>
      <c r="C549" s="547"/>
      <c r="D549" s="548"/>
    </row>
    <row r="550" spans="1:4">
      <c r="A550" s="546"/>
      <c r="B550" s="547"/>
      <c r="C550" s="547"/>
      <c r="D550" s="548"/>
    </row>
    <row r="551" spans="1:4">
      <c r="A551" s="546"/>
      <c r="B551" s="547"/>
      <c r="C551" s="547"/>
      <c r="D551" s="548"/>
    </row>
    <row r="552" spans="1:4">
      <c r="A552" s="546"/>
      <c r="B552" s="547"/>
      <c r="C552" s="547"/>
      <c r="D552" s="548"/>
    </row>
    <row r="553" spans="1:4">
      <c r="A553" s="546"/>
      <c r="B553" s="547"/>
      <c r="C553" s="547"/>
      <c r="D553" s="548"/>
    </row>
    <row r="554" spans="1:4">
      <c r="A554" s="546"/>
      <c r="B554" s="547"/>
      <c r="C554" s="547"/>
      <c r="D554" s="548"/>
    </row>
    <row r="555" spans="1:4">
      <c r="A555" s="546"/>
      <c r="B555" s="547"/>
      <c r="C555" s="547"/>
      <c r="D555" s="548"/>
    </row>
    <row r="556" spans="1:4">
      <c r="A556" s="546"/>
      <c r="B556" s="547"/>
      <c r="C556" s="547"/>
      <c r="D556" s="548"/>
    </row>
    <row r="557" spans="1:4">
      <c r="A557" s="546"/>
      <c r="B557" s="547"/>
      <c r="C557" s="547"/>
      <c r="D557" s="548"/>
    </row>
    <row r="558" spans="1:4">
      <c r="A558" s="546"/>
      <c r="B558" s="547"/>
      <c r="C558" s="547"/>
      <c r="D558" s="548"/>
    </row>
    <row r="559" spans="1:4">
      <c r="A559" s="546"/>
      <c r="B559" s="547"/>
      <c r="C559" s="547"/>
      <c r="D559" s="548"/>
    </row>
    <row r="560" spans="1:4">
      <c r="A560" s="546"/>
      <c r="B560" s="547"/>
      <c r="C560" s="547"/>
      <c r="D560" s="548"/>
    </row>
    <row r="561" spans="1:4">
      <c r="A561" s="546"/>
      <c r="B561" s="547"/>
      <c r="C561" s="547"/>
      <c r="D561" s="548"/>
    </row>
    <row r="562" spans="1:4">
      <c r="A562" s="546"/>
      <c r="B562" s="547"/>
      <c r="C562" s="547"/>
      <c r="D562" s="548"/>
    </row>
    <row r="563" spans="1:4">
      <c r="A563" s="546"/>
      <c r="B563" s="547"/>
      <c r="C563" s="547"/>
      <c r="D563" s="548"/>
    </row>
    <row r="564" spans="1:4">
      <c r="A564" s="546"/>
      <c r="B564" s="547"/>
      <c r="C564" s="547"/>
      <c r="D564" s="548"/>
    </row>
    <row r="565" spans="1:4">
      <c r="A565" s="546"/>
      <c r="B565" s="547"/>
      <c r="C565" s="547"/>
      <c r="D565" s="548"/>
    </row>
    <row r="566" spans="1:4">
      <c r="A566" s="546"/>
      <c r="B566" s="547"/>
      <c r="C566" s="547"/>
      <c r="D566" s="548"/>
    </row>
    <row r="567" spans="1:4">
      <c r="A567" s="546"/>
      <c r="B567" s="547"/>
      <c r="C567" s="547"/>
      <c r="D567" s="548"/>
    </row>
    <row r="568" spans="1:4">
      <c r="A568" s="546"/>
      <c r="B568" s="547"/>
      <c r="C568" s="547"/>
      <c r="D568" s="548"/>
    </row>
    <row r="569" spans="1:4">
      <c r="A569" s="546"/>
      <c r="B569" s="547"/>
      <c r="C569" s="547"/>
      <c r="D569" s="548"/>
    </row>
    <row r="570" spans="1:4">
      <c r="A570" s="546"/>
      <c r="B570" s="547"/>
      <c r="C570" s="547"/>
      <c r="D570" s="548"/>
    </row>
    <row r="571" spans="1:4">
      <c r="A571" s="546"/>
      <c r="B571" s="547"/>
      <c r="C571" s="547"/>
      <c r="D571" s="548"/>
    </row>
    <row r="572" spans="1:4">
      <c r="A572" s="546"/>
      <c r="B572" s="547"/>
      <c r="C572" s="547"/>
      <c r="D572" s="548"/>
    </row>
    <row r="573" spans="1:4">
      <c r="A573" s="546"/>
      <c r="B573" s="547"/>
      <c r="C573" s="547"/>
      <c r="D573" s="548"/>
    </row>
    <row r="574" spans="1:4">
      <c r="A574" s="546"/>
      <c r="B574" s="547"/>
      <c r="C574" s="547"/>
      <c r="D574" s="548"/>
    </row>
    <row r="575" spans="1:4">
      <c r="A575" s="546"/>
      <c r="B575" s="547"/>
      <c r="C575" s="547"/>
      <c r="D575" s="548"/>
    </row>
    <row r="576" spans="1:4">
      <c r="A576" s="546"/>
      <c r="B576" s="547"/>
      <c r="C576" s="547"/>
      <c r="D576" s="548"/>
    </row>
    <row r="577" spans="1:4">
      <c r="A577" s="546"/>
      <c r="B577" s="547"/>
      <c r="C577" s="547"/>
      <c r="D577" s="548"/>
    </row>
    <row r="578" spans="1:4">
      <c r="A578" s="546"/>
      <c r="B578" s="547"/>
      <c r="C578" s="547"/>
      <c r="D578" s="548"/>
    </row>
    <row r="579" spans="1:4">
      <c r="A579" s="546"/>
      <c r="B579" s="547"/>
      <c r="C579" s="547"/>
      <c r="D579" s="548"/>
    </row>
    <row r="580" spans="1:4">
      <c r="A580" s="546"/>
      <c r="B580" s="547"/>
      <c r="C580" s="547"/>
      <c r="D580" s="548"/>
    </row>
    <row r="581" spans="1:4">
      <c r="A581" s="546"/>
      <c r="B581" s="547"/>
      <c r="C581" s="547"/>
      <c r="D581" s="548"/>
    </row>
  </sheetData>
  <mergeCells count="22">
    <mergeCell ref="C61:C79"/>
    <mergeCell ref="A55:C55"/>
    <mergeCell ref="A56:D56"/>
    <mergeCell ref="A24:D24"/>
    <mergeCell ref="A40:C40"/>
    <mergeCell ref="A41:D41"/>
    <mergeCell ref="A47:C47"/>
    <mergeCell ref="A48:D48"/>
    <mergeCell ref="A18:D18"/>
    <mergeCell ref="A20:C20"/>
    <mergeCell ref="A23:C23"/>
    <mergeCell ref="A21:D21"/>
    <mergeCell ref="A51:D51"/>
    <mergeCell ref="A1:D1"/>
    <mergeCell ref="A17:C17"/>
    <mergeCell ref="A3:C3"/>
    <mergeCell ref="A4:C4"/>
    <mergeCell ref="A5:D5"/>
    <mergeCell ref="A7:C7"/>
    <mergeCell ref="A12:D12"/>
    <mergeCell ref="A8:D8"/>
    <mergeCell ref="A11:C11"/>
  </mergeCells>
  <pageMargins left="0.47244094488188981" right="0.35433070866141736" top="0.2" bottom="0.31496062992125984" header="0.2" footer="0.31496062992125984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325"/>
  <sheetViews>
    <sheetView workbookViewId="0">
      <selection activeCell="E1" sqref="E1"/>
    </sheetView>
  </sheetViews>
  <sheetFormatPr defaultRowHeight="15.75"/>
  <cols>
    <col min="1" max="1" width="5.85546875" style="36" customWidth="1"/>
    <col min="2" max="2" width="41.140625" style="21" customWidth="1"/>
    <col min="3" max="3" width="44.28515625" style="21" customWidth="1"/>
    <col min="4" max="4" width="13.140625" style="551" customWidth="1"/>
    <col min="5" max="53" width="9.140625" style="404"/>
  </cols>
  <sheetData>
    <row r="1" spans="1:54" s="1" customFormat="1" ht="40.5" customHeight="1">
      <c r="A1" s="583" t="s">
        <v>1449</v>
      </c>
      <c r="B1" s="584"/>
      <c r="C1" s="584"/>
      <c r="D1" s="58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233"/>
    </row>
    <row r="2" spans="1:54" ht="38.25" customHeight="1">
      <c r="A2" s="50" t="s">
        <v>0</v>
      </c>
      <c r="B2" s="473" t="s">
        <v>1416</v>
      </c>
      <c r="C2" s="45" t="s">
        <v>2</v>
      </c>
      <c r="D2" s="92" t="s">
        <v>299</v>
      </c>
    </row>
    <row r="3" spans="1:54" s="22" customFormat="1" ht="15">
      <c r="A3" s="673" t="s">
        <v>300</v>
      </c>
      <c r="B3" s="673"/>
      <c r="C3" s="673"/>
      <c r="D3" s="113">
        <f>D4+D14+D56</f>
        <v>59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</row>
    <row r="4" spans="1:54" s="22" customFormat="1" ht="15">
      <c r="A4" s="673" t="s">
        <v>4</v>
      </c>
      <c r="B4" s="673"/>
      <c r="C4" s="673"/>
      <c r="D4" s="113">
        <f>D11+D18+D20+D37+D45+D50</f>
        <v>31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</row>
    <row r="5" spans="1:54" ht="28.5" customHeight="1">
      <c r="A5" s="665" t="s">
        <v>106</v>
      </c>
      <c r="B5" s="666"/>
      <c r="C5" s="666"/>
      <c r="D5" s="666"/>
    </row>
    <row r="6" spans="1:54" ht="25.5">
      <c r="A6" s="50">
        <v>1</v>
      </c>
      <c r="B6" s="96" t="s">
        <v>1453</v>
      </c>
      <c r="C6" s="96" t="s">
        <v>974</v>
      </c>
      <c r="D6" s="97">
        <v>1</v>
      </c>
    </row>
    <row r="7" spans="1:54" ht="25.5">
      <c r="A7" s="252">
        <f>A6+1</f>
        <v>2</v>
      </c>
      <c r="B7" s="96" t="s">
        <v>1417</v>
      </c>
      <c r="C7" s="96" t="s">
        <v>975</v>
      </c>
      <c r="D7" s="97">
        <v>1</v>
      </c>
    </row>
    <row r="8" spans="1:54" ht="25.5">
      <c r="A8" s="252">
        <f t="shared" ref="A8:A10" si="0">A7+1</f>
        <v>3</v>
      </c>
      <c r="B8" s="115" t="s">
        <v>1454</v>
      </c>
      <c r="C8" s="115" t="s">
        <v>976</v>
      </c>
      <c r="D8" s="116">
        <v>1</v>
      </c>
    </row>
    <row r="9" spans="1:54" s="31" customFormat="1" ht="25.5">
      <c r="A9" s="252">
        <f t="shared" si="0"/>
        <v>4</v>
      </c>
      <c r="B9" s="94" t="s">
        <v>1100</v>
      </c>
      <c r="C9" s="94" t="s">
        <v>1099</v>
      </c>
      <c r="D9" s="95">
        <v>1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</row>
    <row r="10" spans="1:54" s="27" customFormat="1" ht="25.5">
      <c r="A10" s="252">
        <f t="shared" si="0"/>
        <v>5</v>
      </c>
      <c r="B10" s="115" t="s">
        <v>1101</v>
      </c>
      <c r="C10" s="115" t="s">
        <v>977</v>
      </c>
      <c r="D10" s="112">
        <v>1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</row>
    <row r="11" spans="1:54" s="22" customFormat="1" ht="15">
      <c r="A11" s="672" t="s">
        <v>279</v>
      </c>
      <c r="B11" s="672"/>
      <c r="C11" s="672"/>
      <c r="D11" s="117">
        <f>SUM(D6:D10)</f>
        <v>5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</row>
    <row r="12" spans="1:54" s="22" customFormat="1" ht="28.5" customHeight="1">
      <c r="A12" s="601" t="s">
        <v>773</v>
      </c>
      <c r="B12" s="602"/>
      <c r="C12" s="602"/>
      <c r="D12" s="602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</row>
    <row r="13" spans="1:54" s="22" customFormat="1" ht="15">
      <c r="A13" s="163">
        <f>A10+1</f>
        <v>6</v>
      </c>
      <c r="B13" s="162" t="s">
        <v>384</v>
      </c>
      <c r="C13" s="162" t="s">
        <v>384</v>
      </c>
      <c r="D13" s="215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</row>
    <row r="14" spans="1:54" s="22" customFormat="1" ht="15">
      <c r="A14" s="672" t="s">
        <v>279</v>
      </c>
      <c r="B14" s="672"/>
      <c r="C14" s="672"/>
      <c r="D14" s="113">
        <v>0</v>
      </c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</row>
    <row r="15" spans="1:54" ht="34.5" customHeight="1">
      <c r="A15" s="674" t="s">
        <v>49</v>
      </c>
      <c r="B15" s="666"/>
      <c r="C15" s="666"/>
      <c r="D15" s="666"/>
    </row>
    <row r="16" spans="1:54" ht="25.5">
      <c r="A16" s="50">
        <f>A13+1</f>
        <v>7</v>
      </c>
      <c r="B16" s="96" t="s">
        <v>662</v>
      </c>
      <c r="C16" s="96" t="s">
        <v>978</v>
      </c>
      <c r="D16" s="97">
        <v>1</v>
      </c>
    </row>
    <row r="17" spans="1:54" ht="25.5">
      <c r="A17" s="180">
        <f>A16+1</f>
        <v>8</v>
      </c>
      <c r="B17" s="96" t="s">
        <v>663</v>
      </c>
      <c r="C17" s="96" t="s">
        <v>979</v>
      </c>
      <c r="D17" s="97">
        <v>1</v>
      </c>
    </row>
    <row r="18" spans="1:54" s="22" customFormat="1" ht="15">
      <c r="A18" s="672" t="s">
        <v>279</v>
      </c>
      <c r="B18" s="672"/>
      <c r="C18" s="672"/>
      <c r="D18" s="550">
        <f>SUM(D16:D17)</f>
        <v>2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</row>
    <row r="19" spans="1:54" ht="25.5" customHeight="1">
      <c r="A19" s="622" t="s">
        <v>50</v>
      </c>
      <c r="B19" s="623"/>
      <c r="C19" s="623"/>
      <c r="D19" s="623"/>
    </row>
    <row r="20" spans="1:54" s="14" customFormat="1" ht="15">
      <c r="A20" s="118"/>
      <c r="B20" s="119" t="s">
        <v>279</v>
      </c>
      <c r="C20" s="119"/>
      <c r="D20" s="113">
        <v>0</v>
      </c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12"/>
    </row>
    <row r="21" spans="1:54" ht="15">
      <c r="A21" s="678" t="s">
        <v>34</v>
      </c>
      <c r="B21" s="668"/>
      <c r="C21" s="668"/>
      <c r="D21" s="668"/>
    </row>
    <row r="22" spans="1:54" ht="25.5">
      <c r="A22" s="50">
        <f>A17+1</f>
        <v>9</v>
      </c>
      <c r="B22" s="96" t="s">
        <v>302</v>
      </c>
      <c r="C22" s="96" t="s">
        <v>981</v>
      </c>
      <c r="D22" s="97">
        <v>1</v>
      </c>
    </row>
    <row r="23" spans="1:54" ht="25.5">
      <c r="A23" s="180">
        <f>A22+1</f>
        <v>10</v>
      </c>
      <c r="B23" s="96" t="s">
        <v>303</v>
      </c>
      <c r="C23" s="96" t="s">
        <v>981</v>
      </c>
      <c r="D23" s="97">
        <v>1</v>
      </c>
    </row>
    <row r="24" spans="1:54" ht="25.5">
      <c r="A24" s="180">
        <f t="shared" ref="A24:A36" si="1">A23+1</f>
        <v>11</v>
      </c>
      <c r="B24" s="96" t="s">
        <v>304</v>
      </c>
      <c r="C24" s="96" t="s">
        <v>981</v>
      </c>
      <c r="D24" s="97">
        <v>1</v>
      </c>
    </row>
    <row r="25" spans="1:54" ht="25.5">
      <c r="A25" s="180">
        <f t="shared" si="1"/>
        <v>12</v>
      </c>
      <c r="B25" s="96" t="s">
        <v>305</v>
      </c>
      <c r="C25" s="96" t="s">
        <v>981</v>
      </c>
      <c r="D25" s="97">
        <v>1</v>
      </c>
    </row>
    <row r="26" spans="1:54" ht="25.5">
      <c r="A26" s="180">
        <f t="shared" si="1"/>
        <v>13</v>
      </c>
      <c r="B26" s="96" t="s">
        <v>306</v>
      </c>
      <c r="C26" s="96" t="s">
        <v>981</v>
      </c>
      <c r="D26" s="97">
        <v>1</v>
      </c>
    </row>
    <row r="27" spans="1:54" ht="25.5">
      <c r="A27" s="180">
        <f t="shared" si="1"/>
        <v>14</v>
      </c>
      <c r="B27" s="96" t="s">
        <v>307</v>
      </c>
      <c r="C27" s="96" t="s">
        <v>981</v>
      </c>
      <c r="D27" s="97">
        <v>1</v>
      </c>
    </row>
    <row r="28" spans="1:54" ht="25.5">
      <c r="A28" s="180">
        <f t="shared" si="1"/>
        <v>15</v>
      </c>
      <c r="B28" s="96" t="s">
        <v>308</v>
      </c>
      <c r="C28" s="96" t="s">
        <v>981</v>
      </c>
      <c r="D28" s="97">
        <v>1</v>
      </c>
    </row>
    <row r="29" spans="1:54" ht="25.5">
      <c r="A29" s="180">
        <f t="shared" si="1"/>
        <v>16</v>
      </c>
      <c r="B29" s="96" t="s">
        <v>309</v>
      </c>
      <c r="C29" s="96" t="s">
        <v>981</v>
      </c>
      <c r="D29" s="97">
        <v>1</v>
      </c>
    </row>
    <row r="30" spans="1:54" ht="25.5">
      <c r="A30" s="180">
        <f t="shared" si="1"/>
        <v>17</v>
      </c>
      <c r="B30" s="96" t="s">
        <v>310</v>
      </c>
      <c r="C30" s="96" t="s">
        <v>981</v>
      </c>
      <c r="D30" s="97">
        <v>1</v>
      </c>
    </row>
    <row r="31" spans="1:54" ht="25.5">
      <c r="A31" s="180">
        <f t="shared" si="1"/>
        <v>18</v>
      </c>
      <c r="B31" s="96" t="s">
        <v>311</v>
      </c>
      <c r="C31" s="96" t="s">
        <v>981</v>
      </c>
      <c r="D31" s="97">
        <v>1</v>
      </c>
    </row>
    <row r="32" spans="1:54" ht="25.5">
      <c r="A32" s="180">
        <f t="shared" si="1"/>
        <v>19</v>
      </c>
      <c r="B32" s="96" t="s">
        <v>312</v>
      </c>
      <c r="C32" s="96" t="s">
        <v>981</v>
      </c>
      <c r="D32" s="97">
        <v>1</v>
      </c>
    </row>
    <row r="33" spans="1:53" ht="25.5">
      <c r="A33" s="180">
        <f t="shared" si="1"/>
        <v>20</v>
      </c>
      <c r="B33" s="96" t="s">
        <v>313</v>
      </c>
      <c r="C33" s="96" t="s">
        <v>981</v>
      </c>
      <c r="D33" s="97">
        <v>1</v>
      </c>
    </row>
    <row r="34" spans="1:53" ht="25.5">
      <c r="A34" s="180">
        <f t="shared" si="1"/>
        <v>21</v>
      </c>
      <c r="B34" s="96" t="s">
        <v>314</v>
      </c>
      <c r="C34" s="96" t="s">
        <v>981</v>
      </c>
      <c r="D34" s="97">
        <v>1</v>
      </c>
    </row>
    <row r="35" spans="1:53" ht="25.5">
      <c r="A35" s="180">
        <f t="shared" si="1"/>
        <v>22</v>
      </c>
      <c r="B35" s="96" t="s">
        <v>315</v>
      </c>
      <c r="C35" s="96" t="s">
        <v>981</v>
      </c>
      <c r="D35" s="97">
        <v>1</v>
      </c>
    </row>
    <row r="36" spans="1:53" ht="25.5">
      <c r="A36" s="180">
        <f t="shared" si="1"/>
        <v>23</v>
      </c>
      <c r="B36" s="96" t="s">
        <v>317</v>
      </c>
      <c r="C36" s="96" t="s">
        <v>981</v>
      </c>
      <c r="D36" s="97">
        <v>1</v>
      </c>
    </row>
    <row r="37" spans="1:53" s="22" customFormat="1" ht="15">
      <c r="A37" s="679" t="s">
        <v>279</v>
      </c>
      <c r="B37" s="680"/>
      <c r="C37" s="681"/>
      <c r="D37" s="113">
        <f>SUM(D22:D36)</f>
        <v>15</v>
      </c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</row>
    <row r="38" spans="1:53" ht="15">
      <c r="A38" s="665" t="s">
        <v>13</v>
      </c>
      <c r="B38" s="666"/>
      <c r="C38" s="666"/>
      <c r="D38" s="666"/>
    </row>
    <row r="39" spans="1:53" ht="38.25">
      <c r="A39" s="50">
        <f>A36+1</f>
        <v>24</v>
      </c>
      <c r="B39" s="96" t="s">
        <v>318</v>
      </c>
      <c r="C39" s="96" t="s">
        <v>316</v>
      </c>
      <c r="D39" s="120">
        <v>1</v>
      </c>
    </row>
    <row r="40" spans="1:53" ht="25.5">
      <c r="A40" s="156">
        <f>A39+1</f>
        <v>25</v>
      </c>
      <c r="B40" s="108" t="s">
        <v>319</v>
      </c>
      <c r="C40" s="108" t="s">
        <v>323</v>
      </c>
      <c r="D40" s="120">
        <v>1</v>
      </c>
    </row>
    <row r="41" spans="1:53" ht="25.5">
      <c r="A41" s="180">
        <f t="shared" ref="A41:A44" si="2">A40+1</f>
        <v>26</v>
      </c>
      <c r="B41" s="108" t="s">
        <v>28</v>
      </c>
      <c r="C41" s="96" t="s">
        <v>986</v>
      </c>
      <c r="D41" s="120">
        <v>1</v>
      </c>
    </row>
    <row r="42" spans="1:53" ht="25.5">
      <c r="A42" s="180">
        <f t="shared" si="2"/>
        <v>27</v>
      </c>
      <c r="B42" s="108" t="s">
        <v>320</v>
      </c>
      <c r="C42" s="96" t="s">
        <v>986</v>
      </c>
      <c r="D42" s="120">
        <v>1</v>
      </c>
    </row>
    <row r="43" spans="1:53" ht="25.5">
      <c r="A43" s="180">
        <f t="shared" si="2"/>
        <v>28</v>
      </c>
      <c r="B43" s="108" t="s">
        <v>320</v>
      </c>
      <c r="C43" s="96" t="s">
        <v>985</v>
      </c>
      <c r="D43" s="120">
        <v>1</v>
      </c>
    </row>
    <row r="44" spans="1:53" s="33" customFormat="1" ht="25.5">
      <c r="A44" s="180">
        <f t="shared" si="2"/>
        <v>29</v>
      </c>
      <c r="B44" s="108" t="s">
        <v>295</v>
      </c>
      <c r="C44" s="108" t="s">
        <v>984</v>
      </c>
      <c r="D44" s="120">
        <v>1</v>
      </c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  <c r="AX44" s="496"/>
      <c r="AY44" s="496"/>
      <c r="AZ44" s="496"/>
      <c r="BA44" s="496"/>
    </row>
    <row r="45" spans="1:53" s="22" customFormat="1" ht="15">
      <c r="A45" s="679" t="s">
        <v>279</v>
      </c>
      <c r="B45" s="680"/>
      <c r="C45" s="681"/>
      <c r="D45" s="121">
        <f>SUM(D39:D44)</f>
        <v>6</v>
      </c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</row>
    <row r="46" spans="1:53" ht="31.5" customHeight="1">
      <c r="A46" s="674" t="s">
        <v>117</v>
      </c>
      <c r="B46" s="666"/>
      <c r="C46" s="666"/>
      <c r="D46" s="666"/>
    </row>
    <row r="47" spans="1:53" ht="25.5">
      <c r="A47" s="50">
        <v>35</v>
      </c>
      <c r="B47" s="108" t="s">
        <v>321</v>
      </c>
      <c r="C47" s="96" t="s">
        <v>982</v>
      </c>
      <c r="D47" s="120">
        <v>1</v>
      </c>
    </row>
    <row r="48" spans="1:53" ht="25.5">
      <c r="A48" s="50">
        <v>36</v>
      </c>
      <c r="B48" s="108" t="s">
        <v>85</v>
      </c>
      <c r="C48" s="96" t="s">
        <v>983</v>
      </c>
      <c r="D48" s="120">
        <v>1</v>
      </c>
    </row>
    <row r="49" spans="1:53" s="33" customFormat="1" ht="25.5">
      <c r="A49" s="50">
        <v>37</v>
      </c>
      <c r="B49" s="108" t="s">
        <v>322</v>
      </c>
      <c r="C49" s="108" t="s">
        <v>323</v>
      </c>
      <c r="D49" s="120">
        <v>1</v>
      </c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6"/>
      <c r="AY49" s="496"/>
      <c r="AZ49" s="496"/>
      <c r="BA49" s="496"/>
    </row>
    <row r="50" spans="1:53" s="22" customFormat="1" ht="15">
      <c r="A50" s="682" t="s">
        <v>279</v>
      </c>
      <c r="B50" s="682"/>
      <c r="C50" s="682"/>
      <c r="D50" s="121">
        <f>SUM(D47:D49)</f>
        <v>3</v>
      </c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</row>
    <row r="51" spans="1:53" ht="31.5" customHeight="1">
      <c r="A51" s="665" t="s">
        <v>51</v>
      </c>
      <c r="B51" s="666"/>
      <c r="C51" s="666"/>
      <c r="D51" s="666"/>
    </row>
    <row r="52" spans="1:53" ht="25.5">
      <c r="A52" s="157">
        <f>A49+1</f>
        <v>38</v>
      </c>
      <c r="B52" s="96" t="s">
        <v>324</v>
      </c>
      <c r="C52" s="455" t="s">
        <v>982</v>
      </c>
      <c r="D52" s="120">
        <v>1</v>
      </c>
    </row>
    <row r="53" spans="1:53" ht="15">
      <c r="A53" s="440">
        <f t="shared" ref="A53:A55" si="3">A52+1</f>
        <v>39</v>
      </c>
      <c r="B53" s="96" t="s">
        <v>326</v>
      </c>
      <c r="C53" s="58" t="s">
        <v>88</v>
      </c>
      <c r="D53" s="97">
        <v>1</v>
      </c>
    </row>
    <row r="54" spans="1:53" ht="15">
      <c r="A54" s="455">
        <f t="shared" si="3"/>
        <v>40</v>
      </c>
      <c r="B54" s="96" t="s">
        <v>1130</v>
      </c>
      <c r="C54" s="291"/>
      <c r="D54" s="97">
        <v>25</v>
      </c>
    </row>
    <row r="55" spans="1:53" ht="25.5">
      <c r="A55" s="455">
        <f t="shared" si="3"/>
        <v>41</v>
      </c>
      <c r="B55" s="108" t="s">
        <v>301</v>
      </c>
      <c r="C55" s="96" t="s">
        <v>980</v>
      </c>
      <c r="D55" s="97">
        <v>1</v>
      </c>
    </row>
    <row r="56" spans="1:53" s="23" customFormat="1">
      <c r="A56" s="675" t="s">
        <v>279</v>
      </c>
      <c r="B56" s="676"/>
      <c r="C56" s="677"/>
      <c r="D56" s="552">
        <f>SUM(D52:D55)</f>
        <v>28</v>
      </c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549"/>
      <c r="Q56" s="549"/>
      <c r="R56" s="549"/>
      <c r="S56" s="549"/>
      <c r="T56" s="549"/>
      <c r="U56" s="549"/>
      <c r="V56" s="549"/>
      <c r="W56" s="549"/>
      <c r="X56" s="549"/>
      <c r="Y56" s="549"/>
      <c r="Z56" s="549"/>
      <c r="AA56" s="549"/>
      <c r="AB56" s="549"/>
      <c r="AC56" s="549"/>
      <c r="AD56" s="549"/>
      <c r="AE56" s="549"/>
      <c r="AF56" s="549"/>
      <c r="AG56" s="549"/>
      <c r="AH56" s="549"/>
      <c r="AI56" s="549"/>
      <c r="AJ56" s="549"/>
      <c r="AK56" s="549"/>
      <c r="AL56" s="549"/>
      <c r="AM56" s="549"/>
      <c r="AN56" s="549"/>
      <c r="AO56" s="549"/>
      <c r="AP56" s="549"/>
      <c r="AQ56" s="549"/>
      <c r="AR56" s="549"/>
      <c r="AS56" s="549"/>
      <c r="AT56" s="549"/>
      <c r="AU56" s="549"/>
      <c r="AV56" s="549"/>
      <c r="AW56" s="549"/>
      <c r="AX56" s="549"/>
      <c r="AY56" s="549"/>
      <c r="AZ56" s="549"/>
      <c r="BA56" s="549"/>
    </row>
    <row r="57" spans="1:53">
      <c r="A57" s="546"/>
      <c r="B57" s="547"/>
      <c r="C57" s="547"/>
      <c r="D57" s="553"/>
    </row>
    <row r="58" spans="1:53">
      <c r="A58" s="546"/>
      <c r="B58" s="547"/>
      <c r="C58" s="547"/>
      <c r="D58" s="553"/>
    </row>
    <row r="59" spans="1:53">
      <c r="A59" s="546"/>
      <c r="B59" s="547"/>
      <c r="C59" s="547"/>
      <c r="D59" s="553"/>
    </row>
    <row r="60" spans="1:53">
      <c r="A60" s="546"/>
      <c r="B60" s="547"/>
      <c r="C60" s="547"/>
      <c r="D60" s="553"/>
    </row>
    <row r="61" spans="1:53">
      <c r="A61" s="546"/>
      <c r="B61" s="547"/>
      <c r="C61" s="547"/>
      <c r="D61" s="553"/>
    </row>
    <row r="62" spans="1:53">
      <c r="A62" s="546"/>
      <c r="B62" s="547"/>
      <c r="C62" s="547"/>
      <c r="D62" s="553"/>
    </row>
    <row r="63" spans="1:53">
      <c r="A63" s="546"/>
      <c r="B63" s="547"/>
      <c r="C63" s="547"/>
      <c r="D63" s="553"/>
    </row>
    <row r="64" spans="1:53">
      <c r="A64" s="546"/>
      <c r="B64" s="547"/>
      <c r="C64" s="547"/>
      <c r="D64" s="553"/>
    </row>
    <row r="65" spans="1:4">
      <c r="A65" s="546"/>
      <c r="B65" s="547"/>
      <c r="C65" s="547"/>
      <c r="D65" s="553"/>
    </row>
    <row r="66" spans="1:4">
      <c r="A66" s="546"/>
      <c r="B66" s="547"/>
      <c r="C66" s="547"/>
      <c r="D66" s="553"/>
    </row>
    <row r="67" spans="1:4">
      <c r="A67" s="546"/>
      <c r="B67" s="547"/>
      <c r="C67" s="547"/>
      <c r="D67" s="553"/>
    </row>
    <row r="68" spans="1:4">
      <c r="A68" s="546"/>
      <c r="B68" s="547"/>
      <c r="C68" s="547"/>
      <c r="D68" s="553"/>
    </row>
    <row r="69" spans="1:4">
      <c r="A69" s="546"/>
      <c r="B69" s="547"/>
      <c r="C69" s="547"/>
      <c r="D69" s="553"/>
    </row>
    <row r="70" spans="1:4">
      <c r="A70" s="546"/>
      <c r="B70" s="547"/>
      <c r="C70" s="547"/>
      <c r="D70" s="553"/>
    </row>
    <row r="71" spans="1:4">
      <c r="A71" s="546"/>
      <c r="B71" s="547"/>
      <c r="C71" s="547"/>
      <c r="D71" s="553"/>
    </row>
    <row r="72" spans="1:4">
      <c r="A72" s="546"/>
      <c r="B72" s="547"/>
      <c r="C72" s="547"/>
      <c r="D72" s="553"/>
    </row>
    <row r="73" spans="1:4">
      <c r="A73" s="546"/>
      <c r="B73" s="547"/>
      <c r="C73" s="547"/>
      <c r="D73" s="553"/>
    </row>
    <row r="74" spans="1:4">
      <c r="A74" s="546"/>
      <c r="B74" s="547"/>
      <c r="C74" s="547"/>
      <c r="D74" s="553"/>
    </row>
    <row r="75" spans="1:4">
      <c r="A75" s="546"/>
      <c r="B75" s="547"/>
      <c r="C75" s="547"/>
      <c r="D75" s="553"/>
    </row>
    <row r="76" spans="1:4">
      <c r="A76" s="546"/>
      <c r="B76" s="547"/>
      <c r="C76" s="547"/>
      <c r="D76" s="553"/>
    </row>
    <row r="77" spans="1:4">
      <c r="A77" s="546"/>
      <c r="B77" s="547"/>
      <c r="C77" s="547"/>
      <c r="D77" s="553"/>
    </row>
    <row r="78" spans="1:4">
      <c r="A78" s="546"/>
      <c r="B78" s="547"/>
      <c r="C78" s="547"/>
      <c r="D78" s="553"/>
    </row>
    <row r="79" spans="1:4">
      <c r="A79" s="546"/>
      <c r="B79" s="547"/>
      <c r="C79" s="547"/>
      <c r="D79" s="553"/>
    </row>
    <row r="80" spans="1:4">
      <c r="A80" s="546"/>
      <c r="B80" s="547"/>
      <c r="C80" s="547"/>
      <c r="D80" s="553"/>
    </row>
    <row r="81" spans="1:4">
      <c r="A81" s="546"/>
      <c r="B81" s="547"/>
      <c r="C81" s="547"/>
      <c r="D81" s="553"/>
    </row>
    <row r="82" spans="1:4">
      <c r="A82" s="546"/>
      <c r="B82" s="547"/>
      <c r="C82" s="547"/>
      <c r="D82" s="553"/>
    </row>
    <row r="83" spans="1:4">
      <c r="A83" s="546"/>
      <c r="B83" s="547"/>
      <c r="C83" s="547"/>
      <c r="D83" s="553"/>
    </row>
    <row r="84" spans="1:4">
      <c r="A84" s="546"/>
      <c r="B84" s="547"/>
      <c r="C84" s="547"/>
      <c r="D84" s="553"/>
    </row>
    <row r="85" spans="1:4">
      <c r="A85" s="546"/>
      <c r="B85" s="547"/>
      <c r="C85" s="547"/>
      <c r="D85" s="553"/>
    </row>
    <row r="86" spans="1:4">
      <c r="A86" s="546"/>
      <c r="B86" s="547"/>
      <c r="C86" s="547"/>
      <c r="D86" s="553"/>
    </row>
    <row r="87" spans="1:4">
      <c r="A87" s="546"/>
      <c r="B87" s="547"/>
      <c r="C87" s="547"/>
      <c r="D87" s="553"/>
    </row>
    <row r="88" spans="1:4">
      <c r="A88" s="546"/>
      <c r="B88" s="547"/>
      <c r="C88" s="547"/>
      <c r="D88" s="553"/>
    </row>
    <row r="89" spans="1:4">
      <c r="A89" s="546"/>
      <c r="B89" s="547"/>
      <c r="C89" s="547"/>
      <c r="D89" s="553"/>
    </row>
    <row r="90" spans="1:4">
      <c r="A90" s="546"/>
      <c r="B90" s="547"/>
      <c r="C90" s="547"/>
      <c r="D90" s="553"/>
    </row>
    <row r="91" spans="1:4">
      <c r="A91" s="546"/>
      <c r="B91" s="547"/>
      <c r="C91" s="547"/>
      <c r="D91" s="553"/>
    </row>
    <row r="92" spans="1:4">
      <c r="A92" s="546"/>
      <c r="B92" s="547"/>
      <c r="C92" s="547"/>
      <c r="D92" s="553"/>
    </row>
    <row r="93" spans="1:4">
      <c r="A93" s="546"/>
      <c r="B93" s="547"/>
      <c r="C93" s="547"/>
      <c r="D93" s="553"/>
    </row>
    <row r="94" spans="1:4">
      <c r="A94" s="546"/>
      <c r="B94" s="547"/>
      <c r="C94" s="547"/>
      <c r="D94" s="553"/>
    </row>
    <row r="95" spans="1:4">
      <c r="A95" s="546"/>
      <c r="B95" s="547"/>
      <c r="C95" s="547"/>
      <c r="D95" s="553"/>
    </row>
    <row r="96" spans="1:4">
      <c r="A96" s="546"/>
      <c r="B96" s="547"/>
      <c r="C96" s="547"/>
      <c r="D96" s="553"/>
    </row>
    <row r="97" spans="1:4">
      <c r="A97" s="546"/>
      <c r="B97" s="547"/>
      <c r="C97" s="547"/>
      <c r="D97" s="553"/>
    </row>
    <row r="98" spans="1:4">
      <c r="A98" s="546"/>
      <c r="B98" s="547"/>
      <c r="C98" s="547"/>
      <c r="D98" s="553"/>
    </row>
    <row r="99" spans="1:4">
      <c r="A99" s="546"/>
      <c r="B99" s="547"/>
      <c r="C99" s="547"/>
      <c r="D99" s="553"/>
    </row>
    <row r="100" spans="1:4">
      <c r="A100" s="546"/>
      <c r="B100" s="547"/>
      <c r="C100" s="547"/>
      <c r="D100" s="553"/>
    </row>
    <row r="101" spans="1:4">
      <c r="A101" s="546"/>
      <c r="B101" s="547"/>
      <c r="C101" s="547"/>
      <c r="D101" s="553"/>
    </row>
    <row r="102" spans="1:4">
      <c r="A102" s="546"/>
      <c r="B102" s="547"/>
      <c r="C102" s="547"/>
      <c r="D102" s="553"/>
    </row>
    <row r="103" spans="1:4">
      <c r="A103" s="546"/>
      <c r="B103" s="547"/>
      <c r="C103" s="547"/>
      <c r="D103" s="553"/>
    </row>
    <row r="104" spans="1:4">
      <c r="A104" s="546"/>
      <c r="B104" s="547"/>
      <c r="C104" s="547"/>
      <c r="D104" s="553"/>
    </row>
    <row r="105" spans="1:4">
      <c r="A105" s="546"/>
      <c r="B105" s="547"/>
      <c r="C105" s="547"/>
      <c r="D105" s="553"/>
    </row>
    <row r="106" spans="1:4">
      <c r="A106" s="546"/>
      <c r="B106" s="547"/>
      <c r="C106" s="547"/>
      <c r="D106" s="553"/>
    </row>
    <row r="107" spans="1:4">
      <c r="A107" s="546"/>
      <c r="B107" s="547"/>
      <c r="C107" s="547"/>
      <c r="D107" s="553"/>
    </row>
    <row r="108" spans="1:4">
      <c r="A108" s="546"/>
      <c r="B108" s="547"/>
      <c r="C108" s="547"/>
      <c r="D108" s="553"/>
    </row>
    <row r="109" spans="1:4">
      <c r="A109" s="546"/>
      <c r="B109" s="547"/>
      <c r="C109" s="547"/>
      <c r="D109" s="553"/>
    </row>
    <row r="110" spans="1:4">
      <c r="A110" s="546"/>
      <c r="B110" s="547"/>
      <c r="C110" s="547"/>
      <c r="D110" s="553"/>
    </row>
    <row r="111" spans="1:4">
      <c r="A111" s="546"/>
      <c r="B111" s="547"/>
      <c r="C111" s="547"/>
      <c r="D111" s="553"/>
    </row>
    <row r="112" spans="1:4">
      <c r="A112" s="546"/>
      <c r="B112" s="547"/>
      <c r="C112" s="547"/>
      <c r="D112" s="553"/>
    </row>
    <row r="113" spans="1:4">
      <c r="A113" s="546"/>
      <c r="B113" s="547"/>
      <c r="C113" s="547"/>
      <c r="D113" s="553"/>
    </row>
    <row r="114" spans="1:4">
      <c r="A114" s="546"/>
      <c r="B114" s="547"/>
      <c r="C114" s="547"/>
      <c r="D114" s="553"/>
    </row>
    <row r="115" spans="1:4">
      <c r="A115" s="546"/>
      <c r="B115" s="547"/>
      <c r="C115" s="547"/>
      <c r="D115" s="553"/>
    </row>
    <row r="116" spans="1:4">
      <c r="A116" s="546"/>
      <c r="B116" s="547"/>
      <c r="C116" s="547"/>
      <c r="D116" s="553"/>
    </row>
    <row r="117" spans="1:4">
      <c r="A117" s="546"/>
      <c r="B117" s="547"/>
      <c r="C117" s="547"/>
      <c r="D117" s="553"/>
    </row>
    <row r="118" spans="1:4">
      <c r="A118" s="546"/>
      <c r="B118" s="547"/>
      <c r="C118" s="547"/>
      <c r="D118" s="553"/>
    </row>
    <row r="119" spans="1:4">
      <c r="A119" s="546"/>
      <c r="B119" s="547"/>
      <c r="C119" s="547"/>
      <c r="D119" s="553"/>
    </row>
    <row r="120" spans="1:4">
      <c r="A120" s="546"/>
      <c r="B120" s="547"/>
      <c r="C120" s="547"/>
      <c r="D120" s="553"/>
    </row>
    <row r="121" spans="1:4">
      <c r="A121" s="546"/>
      <c r="B121" s="547"/>
      <c r="C121" s="547"/>
      <c r="D121" s="553"/>
    </row>
    <row r="122" spans="1:4">
      <c r="A122" s="546"/>
      <c r="B122" s="547"/>
      <c r="C122" s="547"/>
      <c r="D122" s="553"/>
    </row>
    <row r="123" spans="1:4">
      <c r="A123" s="546"/>
      <c r="B123" s="547"/>
      <c r="C123" s="547"/>
      <c r="D123" s="553"/>
    </row>
    <row r="124" spans="1:4">
      <c r="A124" s="546"/>
      <c r="B124" s="547"/>
      <c r="C124" s="547"/>
      <c r="D124" s="553"/>
    </row>
    <row r="125" spans="1:4">
      <c r="A125" s="546"/>
      <c r="B125" s="547"/>
      <c r="C125" s="547"/>
      <c r="D125" s="553"/>
    </row>
    <row r="126" spans="1:4">
      <c r="A126" s="546"/>
      <c r="B126" s="547"/>
      <c r="C126" s="547"/>
      <c r="D126" s="553"/>
    </row>
    <row r="127" spans="1:4">
      <c r="A127" s="546"/>
      <c r="B127" s="547"/>
      <c r="C127" s="547"/>
      <c r="D127" s="553"/>
    </row>
    <row r="128" spans="1:4">
      <c r="A128" s="546"/>
      <c r="B128" s="547"/>
      <c r="C128" s="547"/>
      <c r="D128" s="553"/>
    </row>
    <row r="129" spans="1:4">
      <c r="A129" s="546"/>
      <c r="B129" s="547"/>
      <c r="C129" s="547"/>
      <c r="D129" s="553"/>
    </row>
    <row r="130" spans="1:4">
      <c r="A130" s="546"/>
      <c r="B130" s="547"/>
      <c r="C130" s="547"/>
      <c r="D130" s="553"/>
    </row>
    <row r="131" spans="1:4">
      <c r="A131" s="546"/>
      <c r="B131" s="547"/>
      <c r="C131" s="547"/>
      <c r="D131" s="553"/>
    </row>
    <row r="132" spans="1:4">
      <c r="A132" s="546"/>
      <c r="B132" s="547"/>
      <c r="C132" s="547"/>
      <c r="D132" s="553"/>
    </row>
    <row r="133" spans="1:4">
      <c r="A133" s="546"/>
      <c r="B133" s="547"/>
      <c r="C133" s="547"/>
      <c r="D133" s="553"/>
    </row>
    <row r="134" spans="1:4">
      <c r="A134" s="546"/>
      <c r="B134" s="547"/>
      <c r="C134" s="547"/>
      <c r="D134" s="553"/>
    </row>
    <row r="135" spans="1:4">
      <c r="A135" s="546"/>
      <c r="B135" s="547"/>
      <c r="C135" s="547"/>
      <c r="D135" s="553"/>
    </row>
    <row r="136" spans="1:4">
      <c r="A136" s="546"/>
      <c r="B136" s="547"/>
      <c r="C136" s="547"/>
      <c r="D136" s="553"/>
    </row>
    <row r="137" spans="1:4">
      <c r="A137" s="546"/>
      <c r="B137" s="547"/>
      <c r="C137" s="547"/>
      <c r="D137" s="553"/>
    </row>
    <row r="138" spans="1:4">
      <c r="A138" s="546"/>
      <c r="B138" s="547"/>
      <c r="C138" s="547"/>
      <c r="D138" s="553"/>
    </row>
    <row r="139" spans="1:4">
      <c r="A139" s="546"/>
      <c r="B139" s="547"/>
      <c r="C139" s="547"/>
      <c r="D139" s="553"/>
    </row>
    <row r="140" spans="1:4">
      <c r="A140" s="546"/>
      <c r="B140" s="547"/>
      <c r="C140" s="547"/>
      <c r="D140" s="553"/>
    </row>
    <row r="141" spans="1:4">
      <c r="A141" s="546"/>
      <c r="B141" s="547"/>
      <c r="C141" s="547"/>
      <c r="D141" s="553"/>
    </row>
    <row r="142" spans="1:4">
      <c r="A142" s="546"/>
      <c r="B142" s="547"/>
      <c r="C142" s="547"/>
      <c r="D142" s="553"/>
    </row>
    <row r="143" spans="1:4">
      <c r="A143" s="546"/>
      <c r="B143" s="547"/>
      <c r="C143" s="547"/>
      <c r="D143" s="553"/>
    </row>
    <row r="144" spans="1:4">
      <c r="A144" s="546"/>
      <c r="B144" s="547"/>
      <c r="C144" s="547"/>
      <c r="D144" s="553"/>
    </row>
    <row r="145" spans="1:4">
      <c r="A145" s="546"/>
      <c r="B145" s="547"/>
      <c r="C145" s="547"/>
      <c r="D145" s="553"/>
    </row>
    <row r="146" spans="1:4">
      <c r="A146" s="546"/>
      <c r="B146" s="547"/>
      <c r="C146" s="547"/>
      <c r="D146" s="553"/>
    </row>
    <row r="147" spans="1:4">
      <c r="A147" s="546"/>
      <c r="B147" s="547"/>
      <c r="C147" s="547"/>
      <c r="D147" s="553"/>
    </row>
    <row r="148" spans="1:4">
      <c r="A148" s="546"/>
      <c r="B148" s="547"/>
      <c r="C148" s="547"/>
      <c r="D148" s="553"/>
    </row>
    <row r="149" spans="1:4">
      <c r="A149" s="546"/>
      <c r="B149" s="547"/>
      <c r="C149" s="547"/>
      <c r="D149" s="553"/>
    </row>
    <row r="150" spans="1:4">
      <c r="A150" s="546"/>
      <c r="B150" s="547"/>
      <c r="C150" s="547"/>
      <c r="D150" s="553"/>
    </row>
    <row r="151" spans="1:4">
      <c r="A151" s="546"/>
      <c r="B151" s="547"/>
      <c r="C151" s="547"/>
      <c r="D151" s="553"/>
    </row>
    <row r="152" spans="1:4">
      <c r="A152" s="546"/>
      <c r="B152" s="547"/>
      <c r="C152" s="547"/>
      <c r="D152" s="553"/>
    </row>
    <row r="153" spans="1:4">
      <c r="A153" s="546"/>
      <c r="B153" s="547"/>
      <c r="C153" s="547"/>
      <c r="D153" s="553"/>
    </row>
    <row r="154" spans="1:4">
      <c r="A154" s="546"/>
      <c r="B154" s="547"/>
      <c r="C154" s="547"/>
      <c r="D154" s="553"/>
    </row>
    <row r="155" spans="1:4">
      <c r="A155" s="546"/>
      <c r="B155" s="547"/>
      <c r="C155" s="547"/>
      <c r="D155" s="553"/>
    </row>
    <row r="156" spans="1:4">
      <c r="A156" s="546"/>
      <c r="B156" s="547"/>
      <c r="C156" s="547"/>
      <c r="D156" s="553"/>
    </row>
    <row r="157" spans="1:4">
      <c r="A157" s="546"/>
      <c r="B157" s="547"/>
      <c r="C157" s="547"/>
      <c r="D157" s="553"/>
    </row>
    <row r="158" spans="1:4">
      <c r="A158" s="546"/>
      <c r="B158" s="547"/>
      <c r="C158" s="547"/>
      <c r="D158" s="553"/>
    </row>
    <row r="159" spans="1:4">
      <c r="A159" s="546"/>
      <c r="B159" s="547"/>
      <c r="C159" s="547"/>
      <c r="D159" s="553"/>
    </row>
    <row r="160" spans="1:4">
      <c r="A160" s="546"/>
      <c r="B160" s="547"/>
      <c r="C160" s="547"/>
      <c r="D160" s="553"/>
    </row>
    <row r="161" spans="1:4">
      <c r="A161" s="546"/>
      <c r="B161" s="547"/>
      <c r="C161" s="547"/>
      <c r="D161" s="553"/>
    </row>
    <row r="162" spans="1:4">
      <c r="A162" s="546"/>
      <c r="B162" s="547"/>
      <c r="C162" s="547"/>
      <c r="D162" s="553"/>
    </row>
    <row r="163" spans="1:4">
      <c r="A163" s="546"/>
      <c r="B163" s="547"/>
      <c r="C163" s="547"/>
      <c r="D163" s="553"/>
    </row>
    <row r="164" spans="1:4">
      <c r="A164" s="546"/>
      <c r="B164" s="547"/>
      <c r="C164" s="547"/>
      <c r="D164" s="553"/>
    </row>
    <row r="165" spans="1:4">
      <c r="A165" s="546"/>
      <c r="B165" s="547"/>
      <c r="C165" s="547"/>
      <c r="D165" s="553"/>
    </row>
    <row r="166" spans="1:4">
      <c r="A166" s="546"/>
      <c r="B166" s="547"/>
      <c r="C166" s="547"/>
      <c r="D166" s="553"/>
    </row>
    <row r="167" spans="1:4">
      <c r="A167" s="546"/>
      <c r="B167" s="547"/>
      <c r="C167" s="547"/>
      <c r="D167" s="553"/>
    </row>
    <row r="168" spans="1:4">
      <c r="A168" s="546"/>
      <c r="B168" s="547"/>
      <c r="C168" s="547"/>
      <c r="D168" s="553"/>
    </row>
    <row r="169" spans="1:4">
      <c r="A169" s="546"/>
      <c r="B169" s="547"/>
      <c r="C169" s="547"/>
      <c r="D169" s="553"/>
    </row>
    <row r="170" spans="1:4">
      <c r="A170" s="546"/>
      <c r="B170" s="547"/>
      <c r="C170" s="547"/>
      <c r="D170" s="553"/>
    </row>
    <row r="171" spans="1:4">
      <c r="A171" s="546"/>
      <c r="B171" s="547"/>
      <c r="C171" s="547"/>
      <c r="D171" s="553"/>
    </row>
    <row r="172" spans="1:4">
      <c r="A172" s="546"/>
      <c r="B172" s="547"/>
      <c r="C172" s="547"/>
      <c r="D172" s="553"/>
    </row>
    <row r="173" spans="1:4">
      <c r="A173" s="546"/>
      <c r="B173" s="547"/>
      <c r="C173" s="547"/>
      <c r="D173" s="553"/>
    </row>
    <row r="174" spans="1:4">
      <c r="A174" s="546"/>
      <c r="B174" s="547"/>
      <c r="C174" s="547"/>
      <c r="D174" s="553"/>
    </row>
    <row r="175" spans="1:4">
      <c r="A175" s="546"/>
      <c r="B175" s="547"/>
      <c r="C175" s="547"/>
      <c r="D175" s="553"/>
    </row>
    <row r="176" spans="1:4">
      <c r="A176" s="546"/>
      <c r="B176" s="547"/>
      <c r="C176" s="547"/>
      <c r="D176" s="553"/>
    </row>
    <row r="177" spans="1:4">
      <c r="A177" s="546"/>
      <c r="B177" s="547"/>
      <c r="C177" s="547"/>
      <c r="D177" s="553"/>
    </row>
    <row r="178" spans="1:4">
      <c r="A178" s="546"/>
      <c r="B178" s="547"/>
      <c r="C178" s="547"/>
      <c r="D178" s="553"/>
    </row>
    <row r="179" spans="1:4">
      <c r="A179" s="546"/>
      <c r="B179" s="547"/>
      <c r="C179" s="547"/>
      <c r="D179" s="553"/>
    </row>
    <row r="180" spans="1:4">
      <c r="A180" s="546"/>
      <c r="B180" s="547"/>
      <c r="C180" s="547"/>
      <c r="D180" s="553"/>
    </row>
    <row r="181" spans="1:4">
      <c r="A181" s="546"/>
      <c r="B181" s="547"/>
      <c r="C181" s="547"/>
      <c r="D181" s="553"/>
    </row>
    <row r="182" spans="1:4">
      <c r="A182" s="546"/>
      <c r="B182" s="547"/>
      <c r="C182" s="547"/>
      <c r="D182" s="553"/>
    </row>
    <row r="183" spans="1:4">
      <c r="A183" s="546"/>
      <c r="B183" s="547"/>
      <c r="C183" s="547"/>
      <c r="D183" s="553"/>
    </row>
    <row r="184" spans="1:4">
      <c r="A184" s="546"/>
      <c r="B184" s="547"/>
      <c r="C184" s="547"/>
      <c r="D184" s="553"/>
    </row>
    <row r="185" spans="1:4">
      <c r="A185" s="546"/>
      <c r="B185" s="547"/>
      <c r="C185" s="547"/>
      <c r="D185" s="553"/>
    </row>
    <row r="186" spans="1:4">
      <c r="A186" s="546"/>
      <c r="B186" s="547"/>
      <c r="C186" s="547"/>
      <c r="D186" s="553"/>
    </row>
    <row r="187" spans="1:4">
      <c r="A187" s="546"/>
      <c r="B187" s="547"/>
      <c r="C187" s="547"/>
      <c r="D187" s="553"/>
    </row>
    <row r="188" spans="1:4">
      <c r="A188" s="546"/>
      <c r="B188" s="547"/>
      <c r="C188" s="547"/>
      <c r="D188" s="553"/>
    </row>
    <row r="189" spans="1:4">
      <c r="A189" s="546"/>
      <c r="B189" s="547"/>
      <c r="C189" s="547"/>
      <c r="D189" s="553"/>
    </row>
    <row r="190" spans="1:4">
      <c r="A190" s="546"/>
      <c r="B190" s="547"/>
      <c r="C190" s="547"/>
      <c r="D190" s="553"/>
    </row>
    <row r="191" spans="1:4">
      <c r="A191" s="546"/>
      <c r="B191" s="547"/>
      <c r="C191" s="547"/>
      <c r="D191" s="553"/>
    </row>
    <row r="192" spans="1:4">
      <c r="A192" s="546"/>
      <c r="B192" s="547"/>
      <c r="C192" s="547"/>
      <c r="D192" s="553"/>
    </row>
    <row r="193" spans="1:4">
      <c r="A193" s="546"/>
      <c r="B193" s="547"/>
      <c r="C193" s="547"/>
      <c r="D193" s="553"/>
    </row>
    <row r="194" spans="1:4">
      <c r="A194" s="546"/>
      <c r="B194" s="547"/>
      <c r="C194" s="547"/>
      <c r="D194" s="553"/>
    </row>
    <row r="195" spans="1:4">
      <c r="A195" s="546"/>
      <c r="B195" s="547"/>
      <c r="C195" s="547"/>
      <c r="D195" s="553"/>
    </row>
    <row r="196" spans="1:4">
      <c r="A196" s="546"/>
      <c r="B196" s="547"/>
      <c r="C196" s="547"/>
      <c r="D196" s="553"/>
    </row>
    <row r="197" spans="1:4">
      <c r="A197" s="546"/>
      <c r="B197" s="547"/>
      <c r="C197" s="547"/>
      <c r="D197" s="553"/>
    </row>
    <row r="198" spans="1:4">
      <c r="A198" s="546"/>
      <c r="B198" s="547"/>
      <c r="C198" s="547"/>
      <c r="D198" s="553"/>
    </row>
    <row r="199" spans="1:4">
      <c r="A199" s="546"/>
      <c r="B199" s="547"/>
      <c r="C199" s="547"/>
      <c r="D199" s="553"/>
    </row>
    <row r="200" spans="1:4">
      <c r="A200" s="546"/>
      <c r="B200" s="547"/>
      <c r="C200" s="547"/>
      <c r="D200" s="553"/>
    </row>
    <row r="201" spans="1:4">
      <c r="A201" s="546"/>
      <c r="B201" s="547"/>
      <c r="C201" s="547"/>
      <c r="D201" s="553"/>
    </row>
    <row r="202" spans="1:4">
      <c r="A202" s="546"/>
      <c r="B202" s="547"/>
      <c r="C202" s="547"/>
      <c r="D202" s="553"/>
    </row>
    <row r="203" spans="1:4">
      <c r="A203" s="546"/>
      <c r="B203" s="547"/>
      <c r="C203" s="547"/>
      <c r="D203" s="553"/>
    </row>
    <row r="204" spans="1:4">
      <c r="A204" s="546"/>
      <c r="B204" s="547"/>
      <c r="C204" s="547"/>
      <c r="D204" s="553"/>
    </row>
    <row r="205" spans="1:4">
      <c r="A205" s="546"/>
      <c r="B205" s="547"/>
      <c r="C205" s="547"/>
      <c r="D205" s="553"/>
    </row>
    <row r="206" spans="1:4">
      <c r="A206" s="546"/>
      <c r="B206" s="547"/>
      <c r="C206" s="547"/>
      <c r="D206" s="553"/>
    </row>
    <row r="207" spans="1:4">
      <c r="A207" s="546"/>
      <c r="B207" s="547"/>
      <c r="C207" s="547"/>
      <c r="D207" s="553"/>
    </row>
    <row r="208" spans="1:4">
      <c r="A208" s="546"/>
      <c r="B208" s="547"/>
      <c r="C208" s="547"/>
      <c r="D208" s="553"/>
    </row>
    <row r="209" spans="1:4">
      <c r="A209" s="546"/>
      <c r="B209" s="547"/>
      <c r="C209" s="547"/>
      <c r="D209" s="553"/>
    </row>
    <row r="210" spans="1:4">
      <c r="A210" s="546"/>
      <c r="B210" s="547"/>
      <c r="C210" s="547"/>
      <c r="D210" s="553"/>
    </row>
    <row r="211" spans="1:4">
      <c r="A211" s="546"/>
      <c r="B211" s="547"/>
      <c r="C211" s="547"/>
      <c r="D211" s="553"/>
    </row>
    <row r="212" spans="1:4">
      <c r="A212" s="546"/>
      <c r="B212" s="547"/>
      <c r="C212" s="547"/>
      <c r="D212" s="553"/>
    </row>
    <row r="213" spans="1:4">
      <c r="A213" s="546"/>
      <c r="B213" s="547"/>
      <c r="C213" s="547"/>
      <c r="D213" s="553"/>
    </row>
    <row r="214" spans="1:4">
      <c r="A214" s="546"/>
      <c r="B214" s="547"/>
      <c r="C214" s="547"/>
      <c r="D214" s="553"/>
    </row>
    <row r="215" spans="1:4">
      <c r="A215" s="546"/>
      <c r="B215" s="547"/>
      <c r="C215" s="547"/>
      <c r="D215" s="553"/>
    </row>
    <row r="216" spans="1:4">
      <c r="A216" s="546"/>
      <c r="B216" s="547"/>
      <c r="C216" s="547"/>
      <c r="D216" s="553"/>
    </row>
    <row r="217" spans="1:4">
      <c r="A217" s="546"/>
      <c r="B217" s="547"/>
      <c r="C217" s="547"/>
      <c r="D217" s="553"/>
    </row>
    <row r="218" spans="1:4">
      <c r="A218" s="546"/>
      <c r="B218" s="547"/>
      <c r="C218" s="547"/>
      <c r="D218" s="553"/>
    </row>
    <row r="219" spans="1:4">
      <c r="A219" s="546"/>
      <c r="B219" s="547"/>
      <c r="C219" s="547"/>
      <c r="D219" s="553"/>
    </row>
    <row r="220" spans="1:4">
      <c r="A220" s="546"/>
      <c r="B220" s="547"/>
      <c r="C220" s="547"/>
      <c r="D220" s="553"/>
    </row>
    <row r="221" spans="1:4">
      <c r="A221" s="546"/>
      <c r="B221" s="547"/>
      <c r="C221" s="547"/>
      <c r="D221" s="553"/>
    </row>
    <row r="222" spans="1:4">
      <c r="A222" s="546"/>
      <c r="B222" s="547"/>
      <c r="C222" s="547"/>
      <c r="D222" s="553"/>
    </row>
    <row r="223" spans="1:4">
      <c r="A223" s="546"/>
      <c r="B223" s="547"/>
      <c r="C223" s="547"/>
      <c r="D223" s="553"/>
    </row>
    <row r="224" spans="1:4">
      <c r="A224" s="546"/>
      <c r="B224" s="547"/>
      <c r="C224" s="547"/>
      <c r="D224" s="553"/>
    </row>
    <row r="225" spans="1:4">
      <c r="A225" s="546"/>
      <c r="B225" s="547"/>
      <c r="C225" s="547"/>
      <c r="D225" s="553"/>
    </row>
    <row r="226" spans="1:4">
      <c r="A226" s="546"/>
      <c r="B226" s="547"/>
      <c r="C226" s="547"/>
      <c r="D226" s="553"/>
    </row>
    <row r="227" spans="1:4">
      <c r="A227" s="546"/>
      <c r="B227" s="547"/>
      <c r="C227" s="547"/>
      <c r="D227" s="553"/>
    </row>
    <row r="228" spans="1:4">
      <c r="A228" s="546"/>
      <c r="B228" s="547"/>
      <c r="C228" s="547"/>
      <c r="D228" s="553"/>
    </row>
    <row r="229" spans="1:4">
      <c r="A229" s="546"/>
      <c r="B229" s="547"/>
      <c r="C229" s="547"/>
      <c r="D229" s="553"/>
    </row>
    <row r="230" spans="1:4">
      <c r="A230" s="546"/>
      <c r="B230" s="547"/>
      <c r="C230" s="547"/>
      <c r="D230" s="553"/>
    </row>
    <row r="231" spans="1:4">
      <c r="A231" s="546"/>
      <c r="B231" s="547"/>
      <c r="C231" s="547"/>
      <c r="D231" s="553"/>
    </row>
    <row r="232" spans="1:4">
      <c r="A232" s="546"/>
      <c r="B232" s="547"/>
      <c r="C232" s="547"/>
      <c r="D232" s="553"/>
    </row>
    <row r="233" spans="1:4">
      <c r="A233" s="546"/>
      <c r="B233" s="547"/>
      <c r="C233" s="547"/>
      <c r="D233" s="553"/>
    </row>
    <row r="234" spans="1:4">
      <c r="A234" s="546"/>
      <c r="B234" s="547"/>
      <c r="C234" s="547"/>
      <c r="D234" s="553"/>
    </row>
    <row r="235" spans="1:4">
      <c r="A235" s="546"/>
      <c r="B235" s="547"/>
      <c r="C235" s="547"/>
      <c r="D235" s="553"/>
    </row>
    <row r="236" spans="1:4">
      <c r="A236" s="546"/>
      <c r="B236" s="547"/>
      <c r="C236" s="547"/>
      <c r="D236" s="553"/>
    </row>
    <row r="237" spans="1:4">
      <c r="A237" s="546"/>
      <c r="B237" s="547"/>
      <c r="C237" s="547"/>
      <c r="D237" s="553"/>
    </row>
    <row r="238" spans="1:4">
      <c r="A238" s="546"/>
      <c r="B238" s="547"/>
      <c r="C238" s="547"/>
      <c r="D238" s="553"/>
    </row>
    <row r="239" spans="1:4">
      <c r="A239" s="546"/>
      <c r="B239" s="547"/>
      <c r="C239" s="547"/>
      <c r="D239" s="553"/>
    </row>
    <row r="240" spans="1:4">
      <c r="A240" s="546"/>
      <c r="B240" s="547"/>
      <c r="C240" s="547"/>
      <c r="D240" s="553"/>
    </row>
    <row r="241" spans="1:4">
      <c r="A241" s="546"/>
      <c r="B241" s="547"/>
      <c r="C241" s="547"/>
      <c r="D241" s="553"/>
    </row>
    <row r="242" spans="1:4">
      <c r="A242" s="546"/>
      <c r="B242" s="547"/>
      <c r="C242" s="547"/>
      <c r="D242" s="553"/>
    </row>
    <row r="243" spans="1:4">
      <c r="A243" s="546"/>
      <c r="B243" s="547"/>
      <c r="C243" s="547"/>
      <c r="D243" s="553"/>
    </row>
    <row r="244" spans="1:4">
      <c r="A244" s="546"/>
      <c r="B244" s="547"/>
      <c r="C244" s="547"/>
      <c r="D244" s="553"/>
    </row>
    <row r="245" spans="1:4">
      <c r="A245" s="546"/>
      <c r="B245" s="547"/>
      <c r="C245" s="547"/>
      <c r="D245" s="553"/>
    </row>
    <row r="246" spans="1:4">
      <c r="A246" s="546"/>
      <c r="B246" s="547"/>
      <c r="C246" s="547"/>
      <c r="D246" s="553"/>
    </row>
    <row r="247" spans="1:4">
      <c r="A247" s="546"/>
      <c r="B247" s="547"/>
      <c r="C247" s="547"/>
      <c r="D247" s="553"/>
    </row>
    <row r="248" spans="1:4">
      <c r="A248" s="546"/>
      <c r="B248" s="547"/>
      <c r="C248" s="547"/>
      <c r="D248" s="553"/>
    </row>
    <row r="249" spans="1:4">
      <c r="A249" s="546"/>
      <c r="B249" s="547"/>
      <c r="C249" s="547"/>
      <c r="D249" s="553"/>
    </row>
    <row r="250" spans="1:4">
      <c r="A250" s="546"/>
      <c r="B250" s="547"/>
      <c r="C250" s="547"/>
      <c r="D250" s="553"/>
    </row>
    <row r="251" spans="1:4">
      <c r="A251" s="546"/>
      <c r="B251" s="547"/>
      <c r="C251" s="547"/>
      <c r="D251" s="553"/>
    </row>
    <row r="252" spans="1:4">
      <c r="A252" s="546"/>
      <c r="B252" s="547"/>
      <c r="C252" s="547"/>
      <c r="D252" s="553"/>
    </row>
    <row r="253" spans="1:4">
      <c r="A253" s="546"/>
      <c r="B253" s="547"/>
      <c r="C253" s="547"/>
      <c r="D253" s="553"/>
    </row>
    <row r="254" spans="1:4">
      <c r="A254" s="546"/>
      <c r="B254" s="547"/>
      <c r="C254" s="547"/>
      <c r="D254" s="553"/>
    </row>
    <row r="255" spans="1:4">
      <c r="A255" s="546"/>
      <c r="B255" s="547"/>
      <c r="C255" s="547"/>
      <c r="D255" s="553"/>
    </row>
    <row r="256" spans="1:4">
      <c r="A256" s="546"/>
      <c r="B256" s="547"/>
      <c r="C256" s="547"/>
      <c r="D256" s="553"/>
    </row>
    <row r="257" spans="1:4">
      <c r="A257" s="546"/>
      <c r="B257" s="547"/>
      <c r="C257" s="547"/>
      <c r="D257" s="553"/>
    </row>
    <row r="258" spans="1:4">
      <c r="A258" s="546"/>
      <c r="B258" s="547"/>
      <c r="C258" s="547"/>
      <c r="D258" s="553"/>
    </row>
    <row r="259" spans="1:4">
      <c r="A259" s="546"/>
      <c r="B259" s="547"/>
      <c r="C259" s="547"/>
      <c r="D259" s="553"/>
    </row>
    <row r="260" spans="1:4">
      <c r="A260" s="546"/>
      <c r="B260" s="547"/>
      <c r="C260" s="547"/>
      <c r="D260" s="553"/>
    </row>
    <row r="261" spans="1:4">
      <c r="A261" s="546"/>
      <c r="B261" s="547"/>
      <c r="C261" s="547"/>
      <c r="D261" s="553"/>
    </row>
    <row r="262" spans="1:4">
      <c r="A262" s="546"/>
      <c r="B262" s="547"/>
      <c r="C262" s="547"/>
      <c r="D262" s="553"/>
    </row>
    <row r="263" spans="1:4">
      <c r="A263" s="546"/>
      <c r="B263" s="547"/>
      <c r="C263" s="547"/>
      <c r="D263" s="553"/>
    </row>
    <row r="264" spans="1:4">
      <c r="A264" s="546"/>
      <c r="B264" s="547"/>
      <c r="C264" s="547"/>
      <c r="D264" s="553"/>
    </row>
    <row r="265" spans="1:4">
      <c r="A265" s="546"/>
      <c r="B265" s="547"/>
      <c r="C265" s="547"/>
      <c r="D265" s="553"/>
    </row>
    <row r="266" spans="1:4">
      <c r="A266" s="546"/>
      <c r="B266" s="547"/>
      <c r="C266" s="547"/>
      <c r="D266" s="553"/>
    </row>
    <row r="267" spans="1:4">
      <c r="A267" s="546"/>
      <c r="B267" s="547"/>
      <c r="C267" s="547"/>
      <c r="D267" s="553"/>
    </row>
    <row r="268" spans="1:4">
      <c r="A268" s="546"/>
      <c r="B268" s="547"/>
      <c r="C268" s="547"/>
      <c r="D268" s="553"/>
    </row>
    <row r="269" spans="1:4">
      <c r="A269" s="546"/>
      <c r="B269" s="547"/>
      <c r="C269" s="547"/>
      <c r="D269" s="553"/>
    </row>
    <row r="270" spans="1:4">
      <c r="A270" s="546"/>
      <c r="B270" s="547"/>
      <c r="C270" s="547"/>
      <c r="D270" s="553"/>
    </row>
    <row r="271" spans="1:4">
      <c r="A271" s="546"/>
      <c r="B271" s="547"/>
      <c r="C271" s="547"/>
      <c r="D271" s="553"/>
    </row>
    <row r="272" spans="1:4">
      <c r="A272" s="546"/>
      <c r="B272" s="547"/>
      <c r="C272" s="547"/>
      <c r="D272" s="553"/>
    </row>
    <row r="273" spans="1:4">
      <c r="A273" s="546"/>
      <c r="B273" s="547"/>
      <c r="C273" s="547"/>
      <c r="D273" s="553"/>
    </row>
    <row r="274" spans="1:4">
      <c r="A274" s="546"/>
      <c r="B274" s="547"/>
      <c r="C274" s="547"/>
      <c r="D274" s="553"/>
    </row>
    <row r="275" spans="1:4">
      <c r="A275" s="546"/>
      <c r="B275" s="547"/>
      <c r="C275" s="547"/>
      <c r="D275" s="553"/>
    </row>
    <row r="276" spans="1:4">
      <c r="A276" s="546"/>
      <c r="B276" s="547"/>
      <c r="C276" s="547"/>
      <c r="D276" s="553"/>
    </row>
    <row r="277" spans="1:4">
      <c r="A277" s="546"/>
      <c r="B277" s="547"/>
      <c r="C277" s="547"/>
      <c r="D277" s="553"/>
    </row>
    <row r="278" spans="1:4">
      <c r="A278" s="546"/>
      <c r="B278" s="547"/>
      <c r="C278" s="547"/>
      <c r="D278" s="553"/>
    </row>
    <row r="279" spans="1:4">
      <c r="A279" s="546"/>
      <c r="B279" s="547"/>
      <c r="C279" s="547"/>
      <c r="D279" s="553"/>
    </row>
    <row r="280" spans="1:4">
      <c r="A280" s="546"/>
      <c r="B280" s="547"/>
      <c r="C280" s="547"/>
      <c r="D280" s="553"/>
    </row>
    <row r="281" spans="1:4">
      <c r="A281" s="546"/>
      <c r="B281" s="547"/>
      <c r="C281" s="547"/>
      <c r="D281" s="553"/>
    </row>
    <row r="282" spans="1:4">
      <c r="A282" s="546"/>
      <c r="B282" s="547"/>
      <c r="C282" s="547"/>
      <c r="D282" s="553"/>
    </row>
    <row r="283" spans="1:4">
      <c r="A283" s="546"/>
      <c r="B283" s="547"/>
      <c r="C283" s="547"/>
      <c r="D283" s="553"/>
    </row>
    <row r="284" spans="1:4">
      <c r="A284" s="546"/>
      <c r="B284" s="547"/>
      <c r="C284" s="547"/>
      <c r="D284" s="553"/>
    </row>
    <row r="285" spans="1:4">
      <c r="A285" s="546"/>
      <c r="B285" s="547"/>
      <c r="C285" s="547"/>
      <c r="D285" s="553"/>
    </row>
    <row r="286" spans="1:4">
      <c r="A286" s="546"/>
      <c r="B286" s="547"/>
      <c r="C286" s="547"/>
      <c r="D286" s="553"/>
    </row>
    <row r="287" spans="1:4">
      <c r="A287" s="546"/>
      <c r="B287" s="547"/>
      <c r="C287" s="547"/>
      <c r="D287" s="553"/>
    </row>
    <row r="288" spans="1:4">
      <c r="A288" s="546"/>
      <c r="B288" s="547"/>
      <c r="C288" s="547"/>
      <c r="D288" s="553"/>
    </row>
    <row r="289" spans="1:4">
      <c r="A289" s="546"/>
      <c r="B289" s="547"/>
      <c r="C289" s="547"/>
      <c r="D289" s="553"/>
    </row>
    <row r="290" spans="1:4">
      <c r="A290" s="546"/>
      <c r="B290" s="547"/>
      <c r="C290" s="547"/>
      <c r="D290" s="553"/>
    </row>
    <row r="291" spans="1:4">
      <c r="A291" s="546"/>
      <c r="B291" s="547"/>
      <c r="C291" s="547"/>
      <c r="D291" s="553"/>
    </row>
    <row r="292" spans="1:4">
      <c r="A292" s="546"/>
      <c r="B292" s="547"/>
      <c r="C292" s="547"/>
      <c r="D292" s="553"/>
    </row>
    <row r="293" spans="1:4">
      <c r="A293" s="546"/>
      <c r="B293" s="547"/>
      <c r="C293" s="547"/>
      <c r="D293" s="553"/>
    </row>
    <row r="294" spans="1:4">
      <c r="A294" s="546"/>
      <c r="B294" s="547"/>
      <c r="C294" s="547"/>
      <c r="D294" s="553"/>
    </row>
    <row r="295" spans="1:4">
      <c r="A295" s="546"/>
      <c r="B295" s="547"/>
      <c r="C295" s="547"/>
      <c r="D295" s="553"/>
    </row>
    <row r="296" spans="1:4">
      <c r="A296" s="546"/>
      <c r="B296" s="547"/>
      <c r="C296" s="547"/>
      <c r="D296" s="553"/>
    </row>
    <row r="297" spans="1:4">
      <c r="A297" s="546"/>
      <c r="B297" s="547"/>
      <c r="C297" s="547"/>
      <c r="D297" s="553"/>
    </row>
    <row r="298" spans="1:4">
      <c r="A298" s="546"/>
      <c r="B298" s="547"/>
      <c r="C298" s="547"/>
      <c r="D298" s="553"/>
    </row>
    <row r="299" spans="1:4">
      <c r="A299" s="546"/>
      <c r="B299" s="547"/>
      <c r="C299" s="547"/>
      <c r="D299" s="553"/>
    </row>
    <row r="300" spans="1:4">
      <c r="A300" s="546"/>
      <c r="B300" s="547"/>
      <c r="C300" s="547"/>
      <c r="D300" s="553"/>
    </row>
    <row r="301" spans="1:4">
      <c r="A301" s="546"/>
      <c r="B301" s="547"/>
      <c r="C301" s="547"/>
      <c r="D301" s="553"/>
    </row>
    <row r="302" spans="1:4">
      <c r="A302" s="546"/>
      <c r="B302" s="547"/>
      <c r="C302" s="547"/>
      <c r="D302" s="553"/>
    </row>
    <row r="303" spans="1:4">
      <c r="A303" s="546"/>
      <c r="B303" s="547"/>
      <c r="C303" s="547"/>
      <c r="D303" s="553"/>
    </row>
    <row r="304" spans="1:4">
      <c r="A304" s="546"/>
      <c r="B304" s="547"/>
      <c r="C304" s="547"/>
      <c r="D304" s="553"/>
    </row>
    <row r="305" spans="1:4">
      <c r="A305" s="546"/>
      <c r="B305" s="547"/>
      <c r="C305" s="547"/>
      <c r="D305" s="553"/>
    </row>
    <row r="306" spans="1:4">
      <c r="A306" s="546"/>
      <c r="B306" s="547"/>
      <c r="C306" s="547"/>
      <c r="D306" s="553"/>
    </row>
    <row r="307" spans="1:4">
      <c r="A307" s="546"/>
      <c r="B307" s="547"/>
      <c r="C307" s="547"/>
      <c r="D307" s="553"/>
    </row>
    <row r="308" spans="1:4">
      <c r="A308" s="546"/>
      <c r="B308" s="547"/>
      <c r="C308" s="547"/>
      <c r="D308" s="553"/>
    </row>
    <row r="309" spans="1:4">
      <c r="A309" s="546"/>
      <c r="B309" s="547"/>
      <c r="C309" s="547"/>
      <c r="D309" s="553"/>
    </row>
    <row r="310" spans="1:4">
      <c r="A310" s="546"/>
      <c r="B310" s="547"/>
      <c r="C310" s="547"/>
      <c r="D310" s="553"/>
    </row>
    <row r="311" spans="1:4">
      <c r="A311" s="546"/>
      <c r="B311" s="547"/>
      <c r="C311" s="547"/>
      <c r="D311" s="553"/>
    </row>
    <row r="312" spans="1:4">
      <c r="A312" s="546"/>
      <c r="B312" s="547"/>
      <c r="C312" s="547"/>
      <c r="D312" s="553"/>
    </row>
    <row r="313" spans="1:4">
      <c r="A313" s="546"/>
      <c r="B313" s="547"/>
      <c r="C313" s="547"/>
      <c r="D313" s="553"/>
    </row>
    <row r="314" spans="1:4">
      <c r="A314" s="546"/>
      <c r="B314" s="547"/>
      <c r="C314" s="547"/>
      <c r="D314" s="553"/>
    </row>
    <row r="315" spans="1:4">
      <c r="A315" s="546"/>
      <c r="B315" s="547"/>
      <c r="C315" s="547"/>
      <c r="D315" s="553"/>
    </row>
    <row r="316" spans="1:4">
      <c r="A316" s="546"/>
      <c r="B316" s="547"/>
      <c r="C316" s="547"/>
      <c r="D316" s="553"/>
    </row>
    <row r="317" spans="1:4">
      <c r="A317" s="546"/>
      <c r="B317" s="547"/>
      <c r="C317" s="547"/>
      <c r="D317" s="553"/>
    </row>
    <row r="318" spans="1:4">
      <c r="A318" s="546"/>
      <c r="B318" s="547"/>
      <c r="C318" s="547"/>
      <c r="D318" s="553"/>
    </row>
    <row r="319" spans="1:4">
      <c r="A319" s="546"/>
      <c r="B319" s="547"/>
      <c r="C319" s="547"/>
      <c r="D319" s="553"/>
    </row>
    <row r="320" spans="1:4">
      <c r="A320" s="546"/>
      <c r="B320" s="547"/>
      <c r="C320" s="547"/>
      <c r="D320" s="553"/>
    </row>
    <row r="321" spans="1:4">
      <c r="A321" s="546"/>
      <c r="B321" s="547"/>
      <c r="C321" s="547"/>
      <c r="D321" s="553"/>
    </row>
    <row r="322" spans="1:4">
      <c r="A322" s="546"/>
      <c r="B322" s="547"/>
      <c r="C322" s="547"/>
      <c r="D322" s="553"/>
    </row>
    <row r="323" spans="1:4">
      <c r="A323" s="546"/>
      <c r="B323" s="547"/>
      <c r="C323" s="547"/>
      <c r="D323" s="553"/>
    </row>
    <row r="324" spans="1:4">
      <c r="A324" s="546"/>
      <c r="B324" s="547"/>
      <c r="C324" s="547"/>
      <c r="D324" s="553"/>
    </row>
    <row r="325" spans="1:4">
      <c r="A325" s="546"/>
      <c r="B325" s="547"/>
      <c r="C325" s="547"/>
      <c r="D325" s="553"/>
    </row>
  </sheetData>
  <mergeCells count="18">
    <mergeCell ref="A56:C56"/>
    <mergeCell ref="A51:D51"/>
    <mergeCell ref="A21:D21"/>
    <mergeCell ref="A37:C37"/>
    <mergeCell ref="A38:D38"/>
    <mergeCell ref="A45:C45"/>
    <mergeCell ref="A46:D46"/>
    <mergeCell ref="A50:C50"/>
    <mergeCell ref="A19:D19"/>
    <mergeCell ref="A1:D1"/>
    <mergeCell ref="A18:C18"/>
    <mergeCell ref="A3:C3"/>
    <mergeCell ref="A4:C4"/>
    <mergeCell ref="A5:D5"/>
    <mergeCell ref="A11:C11"/>
    <mergeCell ref="A15:D15"/>
    <mergeCell ref="A12:D12"/>
    <mergeCell ref="A14:C14"/>
  </mergeCells>
  <pageMargins left="0.59055118110236227" right="0.70866141732283472" top="0.43307086614173229" bottom="0.35433070866141736" header="0.31496062992125984" footer="0.31496062992125984"/>
  <pageSetup paperSize="9" scale="8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424"/>
  <sheetViews>
    <sheetView workbookViewId="0">
      <selection activeCell="E1" sqref="E1"/>
    </sheetView>
  </sheetViews>
  <sheetFormatPr defaultRowHeight="15"/>
  <cols>
    <col min="1" max="1" width="9.140625" style="37"/>
    <col min="2" max="2" width="45.28515625" style="21" customWidth="1"/>
    <col min="3" max="3" width="51.28515625" style="21" customWidth="1"/>
    <col min="4" max="4" width="12" style="541" customWidth="1"/>
    <col min="5" max="71" width="9.140625" style="404"/>
  </cols>
  <sheetData>
    <row r="1" spans="1:72" s="1" customFormat="1" ht="36.75" customHeight="1">
      <c r="A1" s="583" t="s">
        <v>1449</v>
      </c>
      <c r="B1" s="584"/>
      <c r="C1" s="584"/>
      <c r="D1" s="58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233"/>
    </row>
    <row r="2" spans="1:72" ht="25.5">
      <c r="A2" s="50" t="s">
        <v>0</v>
      </c>
      <c r="B2" s="473" t="s">
        <v>1416</v>
      </c>
      <c r="C2" s="45" t="s">
        <v>2</v>
      </c>
      <c r="D2" s="92" t="s">
        <v>54</v>
      </c>
    </row>
    <row r="3" spans="1:72" s="22" customFormat="1" ht="21.75" customHeight="1">
      <c r="A3" s="673" t="s">
        <v>327</v>
      </c>
      <c r="B3" s="673"/>
      <c r="C3" s="673"/>
      <c r="D3" s="113">
        <f>D4+D11+D54</f>
        <v>61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BL3" s="404"/>
      <c r="BM3" s="404"/>
      <c r="BN3" s="404"/>
      <c r="BO3" s="404"/>
      <c r="BP3" s="404"/>
      <c r="BQ3" s="404"/>
      <c r="BR3" s="404"/>
      <c r="BS3" s="404"/>
    </row>
    <row r="4" spans="1:72" s="22" customFormat="1" ht="21.75" customHeight="1">
      <c r="A4" s="673" t="s">
        <v>4</v>
      </c>
      <c r="B4" s="673"/>
      <c r="C4" s="673"/>
      <c r="D4" s="113">
        <f>D8+D16+D19+D31+D41+D34+D23</f>
        <v>19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</row>
    <row r="5" spans="1:72" ht="27" customHeight="1">
      <c r="A5" s="665" t="s">
        <v>5</v>
      </c>
      <c r="B5" s="666"/>
      <c r="C5" s="666"/>
      <c r="D5" s="666"/>
    </row>
    <row r="6" spans="1:72" s="31" customFormat="1" ht="25.5">
      <c r="A6" s="59">
        <v>1</v>
      </c>
      <c r="B6" s="99" t="s">
        <v>987</v>
      </c>
      <c r="C6" s="94" t="s">
        <v>328</v>
      </c>
      <c r="D6" s="95">
        <v>1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</row>
    <row r="7" spans="1:72" s="31" customFormat="1" ht="25.5">
      <c r="A7" s="59">
        <f>A6+1</f>
        <v>2</v>
      </c>
      <c r="B7" s="99" t="s">
        <v>6</v>
      </c>
      <c r="C7" s="96" t="s">
        <v>698</v>
      </c>
      <c r="D7" s="95">
        <v>1</v>
      </c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</row>
    <row r="8" spans="1:72" s="24" customFormat="1" ht="22.5" customHeight="1">
      <c r="A8" s="682" t="s">
        <v>279</v>
      </c>
      <c r="B8" s="682"/>
      <c r="C8" s="682"/>
      <c r="D8" s="113">
        <f>SUM(D6:D7)</f>
        <v>2</v>
      </c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</row>
    <row r="9" spans="1:72" s="24" customFormat="1" ht="19.5" customHeight="1">
      <c r="A9" s="601" t="s">
        <v>773</v>
      </c>
      <c r="B9" s="602"/>
      <c r="C9" s="602"/>
      <c r="D9" s="602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</row>
    <row r="10" spans="1:72" s="266" customFormat="1" ht="16.5" customHeight="1">
      <c r="A10" s="216">
        <f>A7+1</f>
        <v>3</v>
      </c>
      <c r="B10" s="205"/>
      <c r="C10" s="194"/>
      <c r="D10" s="215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</row>
    <row r="11" spans="1:72" s="24" customFormat="1" ht="22.5" customHeight="1">
      <c r="A11" s="682" t="s">
        <v>279</v>
      </c>
      <c r="B11" s="682"/>
      <c r="C11" s="682"/>
      <c r="D11" s="113">
        <f>SUM(D10:D10)</f>
        <v>0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</row>
    <row r="12" spans="1:72" ht="25.5" customHeight="1">
      <c r="A12" s="674" t="s">
        <v>49</v>
      </c>
      <c r="B12" s="666"/>
      <c r="C12" s="666"/>
      <c r="D12" s="666"/>
    </row>
    <row r="13" spans="1:72">
      <c r="A13" s="58">
        <f>A10+1</f>
        <v>4</v>
      </c>
      <c r="B13" s="108" t="s">
        <v>616</v>
      </c>
      <c r="C13" s="96" t="s">
        <v>329</v>
      </c>
      <c r="D13" s="97">
        <v>1</v>
      </c>
    </row>
    <row r="14" spans="1:72" ht="25.5">
      <c r="A14" s="58">
        <f>A13+1</f>
        <v>5</v>
      </c>
      <c r="B14" s="108" t="s">
        <v>617</v>
      </c>
      <c r="C14" s="96" t="s">
        <v>607</v>
      </c>
      <c r="D14" s="97">
        <v>1</v>
      </c>
    </row>
    <row r="15" spans="1:72" ht="25.5">
      <c r="A15" s="186">
        <f t="shared" ref="A15" si="0">A14+1</f>
        <v>6</v>
      </c>
      <c r="B15" s="108" t="s">
        <v>618</v>
      </c>
      <c r="C15" s="96" t="s">
        <v>608</v>
      </c>
      <c r="D15" s="97">
        <v>1</v>
      </c>
    </row>
    <row r="16" spans="1:72" s="22" customFormat="1" ht="15" customHeight="1">
      <c r="A16" s="683" t="s">
        <v>279</v>
      </c>
      <c r="B16" s="684"/>
      <c r="C16" s="685"/>
      <c r="D16" s="113">
        <f>SUM(D13:D15)</f>
        <v>3</v>
      </c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</row>
    <row r="17" spans="1:72" ht="26.25" customHeight="1">
      <c r="A17" s="674" t="s">
        <v>1338</v>
      </c>
      <c r="B17" s="666"/>
      <c r="C17" s="666"/>
      <c r="D17" s="666"/>
    </row>
    <row r="18" spans="1:72" s="31" customFormat="1" ht="25.5">
      <c r="A18" s="59">
        <f>A15+1</f>
        <v>7</v>
      </c>
      <c r="B18" s="94" t="s">
        <v>1339</v>
      </c>
      <c r="C18" s="96" t="s">
        <v>1332</v>
      </c>
      <c r="D18" s="95">
        <v>1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</row>
    <row r="19" spans="1:72" s="14" customFormat="1">
      <c r="A19" s="682" t="s">
        <v>279</v>
      </c>
      <c r="B19" s="682"/>
      <c r="C19" s="682"/>
      <c r="D19" s="113">
        <f>SUM(D18:D18)</f>
        <v>1</v>
      </c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12"/>
    </row>
    <row r="20" spans="1:72" ht="26.25" customHeight="1">
      <c r="A20" s="674" t="s">
        <v>96</v>
      </c>
      <c r="B20" s="666"/>
      <c r="C20" s="666"/>
      <c r="D20" s="666"/>
    </row>
    <row r="21" spans="1:72" s="31" customFormat="1" ht="25.5">
      <c r="A21" s="59">
        <f>A18+1</f>
        <v>8</v>
      </c>
      <c r="B21" s="94" t="s">
        <v>610</v>
      </c>
      <c r="C21" s="94" t="s">
        <v>332</v>
      </c>
      <c r="D21" s="95">
        <v>1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</row>
    <row r="22" spans="1:72" s="31" customFormat="1" ht="38.25">
      <c r="A22" s="151">
        <f>A21+1</f>
        <v>9</v>
      </c>
      <c r="B22" s="152" t="s">
        <v>611</v>
      </c>
      <c r="C22" s="152" t="s">
        <v>333</v>
      </c>
      <c r="D22" s="153">
        <v>1</v>
      </c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</row>
    <row r="23" spans="1:72" s="14" customFormat="1">
      <c r="A23" s="682" t="s">
        <v>279</v>
      </c>
      <c r="B23" s="682"/>
      <c r="C23" s="682"/>
      <c r="D23" s="113">
        <f>SUM(D21:D22)</f>
        <v>2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12"/>
    </row>
    <row r="24" spans="1:72" ht="31.5" customHeight="1">
      <c r="A24" s="678" t="s">
        <v>117</v>
      </c>
      <c r="B24" s="668"/>
      <c r="C24" s="668"/>
      <c r="D24" s="668"/>
    </row>
    <row r="25" spans="1:72" s="32" customFormat="1" ht="25.5">
      <c r="A25" s="39">
        <f>A22+1</f>
        <v>10</v>
      </c>
      <c r="B25" s="108" t="s">
        <v>615</v>
      </c>
      <c r="C25" s="108" t="s">
        <v>614</v>
      </c>
      <c r="D25" s="123">
        <v>1</v>
      </c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518"/>
      <c r="AW25" s="518"/>
      <c r="AX25" s="518"/>
      <c r="AY25" s="518"/>
      <c r="AZ25" s="518"/>
      <c r="BA25" s="518"/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8"/>
      <c r="BR25" s="518"/>
      <c r="BS25" s="518"/>
    </row>
    <row r="26" spans="1:72" s="28" customFormat="1" ht="25.5">
      <c r="A26" s="39">
        <f>A25+1</f>
        <v>11</v>
      </c>
      <c r="B26" s="124" t="s">
        <v>334</v>
      </c>
      <c r="C26" s="124" t="s">
        <v>612</v>
      </c>
      <c r="D26" s="123">
        <v>1</v>
      </c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89"/>
      <c r="BR26" s="489"/>
      <c r="BS26" s="489"/>
    </row>
    <row r="27" spans="1:72" ht="15" customHeight="1">
      <c r="A27" s="187">
        <f t="shared" ref="A27:A28" si="1">A26+1</f>
        <v>12</v>
      </c>
      <c r="B27" s="96" t="s">
        <v>335</v>
      </c>
      <c r="C27" s="96" t="s">
        <v>609</v>
      </c>
      <c r="D27" s="97">
        <v>1</v>
      </c>
    </row>
    <row r="28" spans="1:72" ht="15" customHeight="1">
      <c r="A28" s="187">
        <f t="shared" si="1"/>
        <v>13</v>
      </c>
      <c r="B28" s="96" t="s">
        <v>336</v>
      </c>
      <c r="C28" s="96" t="s">
        <v>613</v>
      </c>
      <c r="D28" s="97">
        <v>1</v>
      </c>
    </row>
    <row r="29" spans="1:72" ht="15" customHeight="1">
      <c r="A29" s="187">
        <f>A28+1</f>
        <v>14</v>
      </c>
      <c r="B29" s="96" t="s">
        <v>321</v>
      </c>
      <c r="C29" s="96" t="s">
        <v>613</v>
      </c>
      <c r="D29" s="97">
        <v>1</v>
      </c>
    </row>
    <row r="30" spans="1:72">
      <c r="A30" s="187">
        <f>A29+1</f>
        <v>15</v>
      </c>
      <c r="B30" s="325" t="s">
        <v>1225</v>
      </c>
      <c r="C30" s="187" t="s">
        <v>329</v>
      </c>
      <c r="D30" s="187">
        <v>1</v>
      </c>
    </row>
    <row r="31" spans="1:72" s="22" customFormat="1">
      <c r="A31" s="683" t="s">
        <v>279</v>
      </c>
      <c r="B31" s="684"/>
      <c r="C31" s="685"/>
      <c r="D31" s="113">
        <f>SUM(D25:D30)</f>
        <v>6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404"/>
      <c r="BJ31" s="404"/>
      <c r="BK31" s="404"/>
      <c r="BL31" s="404"/>
      <c r="BM31" s="404"/>
      <c r="BN31" s="404"/>
      <c r="BO31" s="404"/>
      <c r="BP31" s="404"/>
      <c r="BQ31" s="404"/>
      <c r="BR31" s="404"/>
      <c r="BS31" s="404"/>
    </row>
    <row r="32" spans="1:72" ht="15.75" customHeight="1">
      <c r="A32" s="611" t="s">
        <v>50</v>
      </c>
      <c r="B32" s="612"/>
      <c r="C32" s="612"/>
      <c r="D32" s="612"/>
    </row>
    <row r="33" spans="1:71" s="306" customFormat="1">
      <c r="A33" s="397">
        <f>A30+1</f>
        <v>16</v>
      </c>
      <c r="B33" s="44" t="s">
        <v>384</v>
      </c>
      <c r="C33" s="140"/>
      <c r="D33" s="255">
        <v>0</v>
      </c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89"/>
      <c r="BR33" s="489"/>
      <c r="BS33" s="489"/>
    </row>
    <row r="34" spans="1:71" s="22" customFormat="1">
      <c r="A34" s="690" t="s">
        <v>279</v>
      </c>
      <c r="B34" s="691"/>
      <c r="C34" s="692"/>
      <c r="D34" s="117">
        <f>SUM(D33:D33)</f>
        <v>0</v>
      </c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404"/>
      <c r="BM34" s="404"/>
      <c r="BN34" s="404"/>
      <c r="BO34" s="404"/>
      <c r="BP34" s="404"/>
      <c r="BQ34" s="404"/>
      <c r="BR34" s="404"/>
      <c r="BS34" s="404"/>
    </row>
    <row r="35" spans="1:71" ht="27" customHeight="1">
      <c r="A35" s="674" t="s">
        <v>13</v>
      </c>
      <c r="B35" s="666"/>
      <c r="C35" s="666"/>
      <c r="D35" s="666"/>
    </row>
    <row r="36" spans="1:71" ht="25.5">
      <c r="A36" s="58">
        <f>A33+1</f>
        <v>17</v>
      </c>
      <c r="B36" s="96" t="s">
        <v>337</v>
      </c>
      <c r="C36" s="96" t="s">
        <v>338</v>
      </c>
      <c r="D36" s="97">
        <v>1</v>
      </c>
    </row>
    <row r="37" spans="1:71" ht="25.5">
      <c r="A37" s="181">
        <f>A36+1</f>
        <v>18</v>
      </c>
      <c r="B37" s="96" t="s">
        <v>337</v>
      </c>
      <c r="C37" s="96" t="s">
        <v>339</v>
      </c>
      <c r="D37" s="97">
        <v>1</v>
      </c>
    </row>
    <row r="38" spans="1:71">
      <c r="A38" s="181">
        <f t="shared" ref="A38:A40" si="2">A37+1</f>
        <v>19</v>
      </c>
      <c r="B38" s="96" t="s">
        <v>337</v>
      </c>
      <c r="C38" s="96" t="s">
        <v>340</v>
      </c>
      <c r="D38" s="97">
        <v>1</v>
      </c>
    </row>
    <row r="39" spans="1:71">
      <c r="A39" s="181">
        <f t="shared" si="2"/>
        <v>20</v>
      </c>
      <c r="B39" s="96" t="s">
        <v>337</v>
      </c>
      <c r="C39" s="96" t="s">
        <v>331</v>
      </c>
      <c r="D39" s="97">
        <v>1</v>
      </c>
    </row>
    <row r="40" spans="1:71" ht="25.5">
      <c r="A40" s="181">
        <f t="shared" si="2"/>
        <v>21</v>
      </c>
      <c r="B40" s="96" t="s">
        <v>341</v>
      </c>
      <c r="C40" s="96" t="s">
        <v>342</v>
      </c>
      <c r="D40" s="97">
        <v>1</v>
      </c>
    </row>
    <row r="41" spans="1:71" s="22" customFormat="1">
      <c r="A41" s="687" t="s">
        <v>279</v>
      </c>
      <c r="B41" s="688"/>
      <c r="C41" s="689"/>
      <c r="D41" s="170">
        <f>SUM(D36:D40)</f>
        <v>5</v>
      </c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404"/>
      <c r="BD41" s="404"/>
      <c r="BE41" s="404"/>
      <c r="BF41" s="404"/>
      <c r="BG41" s="404"/>
      <c r="BH41" s="404"/>
      <c r="BI41" s="404"/>
      <c r="BJ41" s="404"/>
      <c r="BK41" s="404"/>
      <c r="BL41" s="404"/>
      <c r="BM41" s="404"/>
      <c r="BN41" s="404"/>
      <c r="BO41" s="404"/>
      <c r="BP41" s="404"/>
      <c r="BQ41" s="404"/>
      <c r="BR41" s="404"/>
      <c r="BS41" s="404"/>
    </row>
    <row r="42" spans="1:71" ht="33" customHeight="1">
      <c r="A42" s="667" t="s">
        <v>51</v>
      </c>
      <c r="B42" s="668"/>
      <c r="C42" s="668"/>
      <c r="D42" s="668"/>
    </row>
    <row r="43" spans="1:71" ht="25.5">
      <c r="A43" s="58">
        <f>A40+1</f>
        <v>22</v>
      </c>
      <c r="B43" s="96" t="s">
        <v>343</v>
      </c>
      <c r="C43" s="96" t="s">
        <v>344</v>
      </c>
      <c r="D43" s="97">
        <v>1</v>
      </c>
    </row>
    <row r="44" spans="1:71">
      <c r="A44" s="399">
        <f>A43+1</f>
        <v>23</v>
      </c>
      <c r="B44" s="96" t="s">
        <v>325</v>
      </c>
      <c r="C44" s="58" t="s">
        <v>88</v>
      </c>
      <c r="D44" s="97">
        <v>1</v>
      </c>
    </row>
    <row r="45" spans="1:71">
      <c r="A45" s="399">
        <f t="shared" ref="A45:A53" si="3">A44+1</f>
        <v>24</v>
      </c>
      <c r="B45" s="96" t="s">
        <v>345</v>
      </c>
      <c r="C45" s="96" t="s">
        <v>329</v>
      </c>
      <c r="D45" s="97">
        <v>1</v>
      </c>
    </row>
    <row r="46" spans="1:71" ht="25.5">
      <c r="A46" s="399">
        <f t="shared" si="3"/>
        <v>25</v>
      </c>
      <c r="B46" s="96" t="s">
        <v>265</v>
      </c>
      <c r="C46" s="96" t="s">
        <v>344</v>
      </c>
      <c r="D46" s="97">
        <v>1</v>
      </c>
    </row>
    <row r="47" spans="1:71">
      <c r="A47" s="399">
        <f t="shared" si="3"/>
        <v>26</v>
      </c>
      <c r="B47" s="96" t="s">
        <v>553</v>
      </c>
      <c r="C47" s="96"/>
      <c r="D47" s="97">
        <v>32</v>
      </c>
    </row>
    <row r="48" spans="1:71">
      <c r="A48" s="399">
        <f t="shared" si="3"/>
        <v>27</v>
      </c>
      <c r="B48" s="96" t="s">
        <v>330</v>
      </c>
      <c r="C48" s="96" t="s">
        <v>331</v>
      </c>
      <c r="D48" s="97">
        <v>1</v>
      </c>
    </row>
    <row r="49" spans="1:4" ht="25.5">
      <c r="A49" s="399">
        <f t="shared" si="3"/>
        <v>28</v>
      </c>
      <c r="B49" s="96" t="s">
        <v>1333</v>
      </c>
      <c r="C49" s="96" t="s">
        <v>1332</v>
      </c>
      <c r="D49" s="97">
        <v>1</v>
      </c>
    </row>
    <row r="50" spans="1:4" ht="25.5">
      <c r="A50" s="399">
        <f t="shared" si="3"/>
        <v>29</v>
      </c>
      <c r="B50" s="96" t="s">
        <v>1335</v>
      </c>
      <c r="C50" s="96" t="s">
        <v>1332</v>
      </c>
      <c r="D50" s="97">
        <v>1</v>
      </c>
    </row>
    <row r="51" spans="1:4" ht="25.5">
      <c r="A51" s="399">
        <f t="shared" si="3"/>
        <v>30</v>
      </c>
      <c r="B51" s="96" t="s">
        <v>1336</v>
      </c>
      <c r="C51" s="96" t="s">
        <v>1332</v>
      </c>
      <c r="D51" s="97">
        <v>1</v>
      </c>
    </row>
    <row r="52" spans="1:4" ht="25.5">
      <c r="A52" s="399">
        <f t="shared" si="3"/>
        <v>31</v>
      </c>
      <c r="B52" s="96" t="s">
        <v>1337</v>
      </c>
      <c r="C52" s="96" t="s">
        <v>1332</v>
      </c>
      <c r="D52" s="97">
        <v>1</v>
      </c>
    </row>
    <row r="53" spans="1:4" ht="25.5">
      <c r="A53" s="399">
        <f t="shared" si="3"/>
        <v>32</v>
      </c>
      <c r="B53" s="96" t="s">
        <v>1334</v>
      </c>
      <c r="C53" s="96" t="s">
        <v>1332</v>
      </c>
      <c r="D53" s="97">
        <v>1</v>
      </c>
    </row>
    <row r="54" spans="1:4">
      <c r="A54" s="686" t="s">
        <v>279</v>
      </c>
      <c r="B54" s="686"/>
      <c r="C54" s="686"/>
      <c r="D54" s="554">
        <f>SUM(D43:D53)</f>
        <v>42</v>
      </c>
    </row>
    <row r="55" spans="1:4">
      <c r="A55" s="555"/>
      <c r="B55" s="547"/>
      <c r="C55" s="547"/>
      <c r="D55" s="548"/>
    </row>
    <row r="56" spans="1:4">
      <c r="A56" s="555"/>
      <c r="B56" s="547"/>
      <c r="C56" s="547"/>
      <c r="D56" s="548"/>
    </row>
    <row r="57" spans="1:4">
      <c r="A57" s="555"/>
      <c r="B57" s="547"/>
      <c r="C57" s="547"/>
      <c r="D57" s="548"/>
    </row>
    <row r="58" spans="1:4">
      <c r="A58" s="555"/>
      <c r="B58" s="547"/>
      <c r="C58" s="547"/>
      <c r="D58" s="548"/>
    </row>
    <row r="59" spans="1:4">
      <c r="A59" s="555"/>
      <c r="B59" s="547"/>
      <c r="C59" s="547"/>
      <c r="D59" s="548"/>
    </row>
    <row r="60" spans="1:4">
      <c r="A60" s="555"/>
      <c r="B60" s="547"/>
      <c r="C60" s="547"/>
      <c r="D60" s="548"/>
    </row>
    <row r="61" spans="1:4">
      <c r="A61" s="555"/>
      <c r="B61" s="547"/>
      <c r="C61" s="547"/>
      <c r="D61" s="548"/>
    </row>
    <row r="62" spans="1:4">
      <c r="A62" s="555"/>
      <c r="B62" s="547"/>
      <c r="C62" s="547"/>
      <c r="D62" s="548"/>
    </row>
    <row r="63" spans="1:4">
      <c r="A63" s="555"/>
      <c r="B63" s="547"/>
      <c r="C63" s="547"/>
      <c r="D63" s="548"/>
    </row>
    <row r="64" spans="1:4">
      <c r="A64" s="555"/>
      <c r="B64" s="547"/>
      <c r="C64" s="547"/>
      <c r="D64" s="548"/>
    </row>
    <row r="65" spans="1:4">
      <c r="A65" s="555"/>
      <c r="B65" s="547"/>
      <c r="C65" s="547"/>
      <c r="D65" s="548"/>
    </row>
    <row r="66" spans="1:4">
      <c r="A66" s="555"/>
      <c r="B66" s="547"/>
      <c r="C66" s="547"/>
      <c r="D66" s="548"/>
    </row>
    <row r="67" spans="1:4">
      <c r="A67" s="555"/>
      <c r="B67" s="547"/>
      <c r="C67" s="547"/>
      <c r="D67" s="548"/>
    </row>
    <row r="68" spans="1:4">
      <c r="A68" s="555"/>
      <c r="B68" s="547"/>
      <c r="C68" s="547"/>
      <c r="D68" s="548"/>
    </row>
    <row r="69" spans="1:4">
      <c r="A69" s="555"/>
      <c r="B69" s="547"/>
      <c r="C69" s="547"/>
      <c r="D69" s="548"/>
    </row>
    <row r="70" spans="1:4">
      <c r="A70" s="555"/>
      <c r="B70" s="547"/>
      <c r="C70" s="547"/>
      <c r="D70" s="548"/>
    </row>
    <row r="71" spans="1:4">
      <c r="A71" s="555"/>
      <c r="B71" s="547"/>
      <c r="C71" s="547"/>
      <c r="D71" s="548"/>
    </row>
    <row r="72" spans="1:4">
      <c r="A72" s="555"/>
      <c r="B72" s="547"/>
      <c r="C72" s="547"/>
      <c r="D72" s="548"/>
    </row>
    <row r="73" spans="1:4">
      <c r="A73" s="555"/>
      <c r="B73" s="547"/>
      <c r="C73" s="547"/>
      <c r="D73" s="548"/>
    </row>
    <row r="74" spans="1:4">
      <c r="A74" s="555"/>
      <c r="B74" s="547"/>
      <c r="C74" s="547"/>
      <c r="D74" s="548"/>
    </row>
    <row r="75" spans="1:4">
      <c r="A75" s="555"/>
      <c r="B75" s="547"/>
      <c r="C75" s="547"/>
      <c r="D75" s="548"/>
    </row>
    <row r="76" spans="1:4">
      <c r="A76" s="555"/>
      <c r="B76" s="547"/>
      <c r="C76" s="547"/>
      <c r="D76" s="548"/>
    </row>
    <row r="77" spans="1:4">
      <c r="A77" s="555"/>
      <c r="B77" s="547"/>
      <c r="C77" s="547"/>
      <c r="D77" s="548"/>
    </row>
    <row r="78" spans="1:4">
      <c r="A78" s="555"/>
      <c r="B78" s="547"/>
      <c r="C78" s="547"/>
      <c r="D78" s="548"/>
    </row>
    <row r="79" spans="1:4">
      <c r="A79" s="555"/>
      <c r="B79" s="547"/>
      <c r="C79" s="547"/>
      <c r="D79" s="548"/>
    </row>
    <row r="80" spans="1:4">
      <c r="A80" s="555"/>
      <c r="B80" s="547"/>
      <c r="C80" s="547"/>
      <c r="D80" s="548"/>
    </row>
    <row r="81" spans="1:4">
      <c r="A81" s="555"/>
      <c r="B81" s="547"/>
      <c r="C81" s="547"/>
      <c r="D81" s="548"/>
    </row>
    <row r="82" spans="1:4">
      <c r="A82" s="555"/>
      <c r="B82" s="547"/>
      <c r="C82" s="547"/>
      <c r="D82" s="548"/>
    </row>
    <row r="83" spans="1:4">
      <c r="A83" s="555"/>
      <c r="B83" s="547"/>
      <c r="C83" s="547"/>
      <c r="D83" s="548"/>
    </row>
    <row r="84" spans="1:4">
      <c r="A84" s="555"/>
      <c r="B84" s="547"/>
      <c r="C84" s="547"/>
      <c r="D84" s="548"/>
    </row>
    <row r="85" spans="1:4">
      <c r="A85" s="555"/>
      <c r="B85" s="547"/>
      <c r="C85" s="547"/>
      <c r="D85" s="548"/>
    </row>
    <row r="86" spans="1:4">
      <c r="A86" s="555"/>
      <c r="B86" s="547"/>
      <c r="C86" s="547"/>
      <c r="D86" s="548"/>
    </row>
    <row r="87" spans="1:4">
      <c r="A87" s="555"/>
      <c r="B87" s="547"/>
      <c r="C87" s="547"/>
      <c r="D87" s="548"/>
    </row>
    <row r="88" spans="1:4">
      <c r="A88" s="555"/>
      <c r="B88" s="547"/>
      <c r="C88" s="547"/>
      <c r="D88" s="548"/>
    </row>
    <row r="89" spans="1:4">
      <c r="A89" s="555"/>
      <c r="B89" s="547"/>
      <c r="C89" s="547"/>
      <c r="D89" s="548"/>
    </row>
    <row r="90" spans="1:4">
      <c r="A90" s="555"/>
      <c r="B90" s="547"/>
      <c r="C90" s="547"/>
      <c r="D90" s="548"/>
    </row>
    <row r="91" spans="1:4">
      <c r="A91" s="555"/>
      <c r="B91" s="547"/>
      <c r="C91" s="547"/>
      <c r="D91" s="548"/>
    </row>
    <row r="92" spans="1:4">
      <c r="A92" s="555"/>
      <c r="B92" s="547"/>
      <c r="C92" s="547"/>
      <c r="D92" s="548"/>
    </row>
    <row r="93" spans="1:4">
      <c r="A93" s="555"/>
      <c r="B93" s="547"/>
      <c r="C93" s="547"/>
      <c r="D93" s="548"/>
    </row>
    <row r="94" spans="1:4">
      <c r="A94" s="555"/>
      <c r="B94" s="547"/>
      <c r="C94" s="547"/>
      <c r="D94" s="548"/>
    </row>
    <row r="95" spans="1:4">
      <c r="A95" s="555"/>
      <c r="B95" s="547"/>
      <c r="C95" s="547"/>
      <c r="D95" s="548"/>
    </row>
    <row r="96" spans="1:4">
      <c r="A96" s="555"/>
      <c r="B96" s="547"/>
      <c r="C96" s="547"/>
      <c r="D96" s="548"/>
    </row>
    <row r="97" spans="1:4">
      <c r="A97" s="555"/>
      <c r="B97" s="547"/>
      <c r="C97" s="547"/>
      <c r="D97" s="548"/>
    </row>
    <row r="98" spans="1:4">
      <c r="A98" s="555"/>
      <c r="B98" s="547"/>
      <c r="C98" s="547"/>
      <c r="D98" s="548"/>
    </row>
    <row r="99" spans="1:4">
      <c r="A99" s="555"/>
      <c r="B99" s="547"/>
      <c r="C99" s="547"/>
      <c r="D99" s="548"/>
    </row>
    <row r="100" spans="1:4">
      <c r="A100" s="555"/>
      <c r="B100" s="547"/>
      <c r="C100" s="547"/>
      <c r="D100" s="548"/>
    </row>
    <row r="101" spans="1:4">
      <c r="A101" s="555"/>
      <c r="B101" s="547"/>
      <c r="C101" s="547"/>
      <c r="D101" s="548"/>
    </row>
    <row r="102" spans="1:4">
      <c r="A102" s="555"/>
      <c r="B102" s="547"/>
      <c r="C102" s="547"/>
      <c r="D102" s="548"/>
    </row>
    <row r="103" spans="1:4">
      <c r="A103" s="555"/>
      <c r="B103" s="547"/>
      <c r="C103" s="547"/>
      <c r="D103" s="548"/>
    </row>
    <row r="104" spans="1:4">
      <c r="A104" s="555"/>
      <c r="B104" s="547"/>
      <c r="C104" s="547"/>
      <c r="D104" s="548"/>
    </row>
    <row r="105" spans="1:4">
      <c r="A105" s="555"/>
      <c r="B105" s="547"/>
      <c r="C105" s="547"/>
      <c r="D105" s="548"/>
    </row>
    <row r="106" spans="1:4">
      <c r="A106" s="555"/>
      <c r="B106" s="547"/>
      <c r="C106" s="547"/>
      <c r="D106" s="548"/>
    </row>
    <row r="107" spans="1:4">
      <c r="A107" s="555"/>
      <c r="B107" s="547"/>
      <c r="C107" s="547"/>
      <c r="D107" s="548"/>
    </row>
    <row r="108" spans="1:4">
      <c r="A108" s="555"/>
      <c r="B108" s="547"/>
      <c r="C108" s="547"/>
      <c r="D108" s="548"/>
    </row>
    <row r="109" spans="1:4">
      <c r="A109" s="555"/>
      <c r="B109" s="547"/>
      <c r="C109" s="547"/>
      <c r="D109" s="548"/>
    </row>
    <row r="110" spans="1:4">
      <c r="A110" s="555"/>
      <c r="B110" s="547"/>
      <c r="C110" s="547"/>
      <c r="D110" s="548"/>
    </row>
    <row r="111" spans="1:4">
      <c r="A111" s="555"/>
      <c r="B111" s="547"/>
      <c r="C111" s="547"/>
      <c r="D111" s="548"/>
    </row>
    <row r="112" spans="1:4">
      <c r="A112" s="555"/>
      <c r="B112" s="547"/>
      <c r="C112" s="547"/>
      <c r="D112" s="548"/>
    </row>
    <row r="113" spans="1:4">
      <c r="A113" s="555"/>
      <c r="B113" s="547"/>
      <c r="C113" s="547"/>
      <c r="D113" s="548"/>
    </row>
    <row r="114" spans="1:4">
      <c r="A114" s="555"/>
      <c r="B114" s="547"/>
      <c r="C114" s="547"/>
      <c r="D114" s="548"/>
    </row>
    <row r="115" spans="1:4">
      <c r="A115" s="555"/>
      <c r="B115" s="547"/>
      <c r="C115" s="547"/>
      <c r="D115" s="548"/>
    </row>
    <row r="116" spans="1:4">
      <c r="A116" s="555"/>
      <c r="B116" s="547"/>
      <c r="C116" s="547"/>
      <c r="D116" s="548"/>
    </row>
    <row r="117" spans="1:4">
      <c r="A117" s="555"/>
      <c r="B117" s="547"/>
      <c r="C117" s="547"/>
      <c r="D117" s="548"/>
    </row>
    <row r="118" spans="1:4">
      <c r="A118" s="555"/>
      <c r="B118" s="547"/>
      <c r="C118" s="547"/>
      <c r="D118" s="548"/>
    </row>
    <row r="119" spans="1:4">
      <c r="A119" s="555"/>
      <c r="B119" s="547"/>
      <c r="C119" s="547"/>
      <c r="D119" s="548"/>
    </row>
    <row r="120" spans="1:4">
      <c r="A120" s="555"/>
      <c r="B120" s="547"/>
      <c r="C120" s="547"/>
      <c r="D120" s="548"/>
    </row>
    <row r="121" spans="1:4">
      <c r="A121" s="555"/>
      <c r="B121" s="547"/>
      <c r="C121" s="547"/>
      <c r="D121" s="548"/>
    </row>
    <row r="122" spans="1:4">
      <c r="A122" s="555"/>
      <c r="B122" s="547"/>
      <c r="C122" s="547"/>
      <c r="D122" s="548"/>
    </row>
    <row r="123" spans="1:4">
      <c r="A123" s="555"/>
      <c r="B123" s="547"/>
      <c r="C123" s="547"/>
      <c r="D123" s="548"/>
    </row>
    <row r="124" spans="1:4">
      <c r="A124" s="555"/>
      <c r="B124" s="547"/>
      <c r="C124" s="547"/>
      <c r="D124" s="548"/>
    </row>
    <row r="125" spans="1:4">
      <c r="A125" s="555"/>
      <c r="B125" s="547"/>
      <c r="C125" s="547"/>
      <c r="D125" s="548"/>
    </row>
    <row r="126" spans="1:4">
      <c r="A126" s="555"/>
      <c r="B126" s="547"/>
      <c r="C126" s="547"/>
      <c r="D126" s="548"/>
    </row>
    <row r="127" spans="1:4">
      <c r="A127" s="555"/>
      <c r="B127" s="547"/>
      <c r="C127" s="547"/>
      <c r="D127" s="548"/>
    </row>
    <row r="128" spans="1:4">
      <c r="A128" s="555"/>
      <c r="B128" s="547"/>
      <c r="C128" s="547"/>
      <c r="D128" s="548"/>
    </row>
    <row r="129" spans="1:4">
      <c r="A129" s="555"/>
      <c r="B129" s="547"/>
      <c r="C129" s="547"/>
      <c r="D129" s="548"/>
    </row>
    <row r="130" spans="1:4">
      <c r="A130" s="555"/>
      <c r="B130" s="547"/>
      <c r="C130" s="547"/>
      <c r="D130" s="548"/>
    </row>
    <row r="131" spans="1:4">
      <c r="A131" s="555"/>
      <c r="B131" s="547"/>
      <c r="C131" s="547"/>
      <c r="D131" s="548"/>
    </row>
    <row r="132" spans="1:4">
      <c r="A132" s="555"/>
      <c r="B132" s="547"/>
      <c r="C132" s="547"/>
      <c r="D132" s="548"/>
    </row>
    <row r="133" spans="1:4">
      <c r="A133" s="555"/>
      <c r="B133" s="547"/>
      <c r="C133" s="547"/>
      <c r="D133" s="548"/>
    </row>
    <row r="134" spans="1:4">
      <c r="A134" s="555"/>
      <c r="B134" s="547"/>
      <c r="C134" s="547"/>
      <c r="D134" s="548"/>
    </row>
    <row r="135" spans="1:4">
      <c r="A135" s="555"/>
      <c r="B135" s="547"/>
      <c r="C135" s="547"/>
      <c r="D135" s="548"/>
    </row>
    <row r="136" spans="1:4">
      <c r="A136" s="555"/>
      <c r="B136" s="547"/>
      <c r="C136" s="547"/>
      <c r="D136" s="548"/>
    </row>
    <row r="137" spans="1:4">
      <c r="A137" s="555"/>
      <c r="B137" s="547"/>
      <c r="C137" s="547"/>
      <c r="D137" s="548"/>
    </row>
    <row r="138" spans="1:4">
      <c r="A138" s="555"/>
      <c r="B138" s="547"/>
      <c r="C138" s="547"/>
      <c r="D138" s="548"/>
    </row>
    <row r="139" spans="1:4">
      <c r="A139" s="555"/>
      <c r="B139" s="547"/>
      <c r="C139" s="547"/>
      <c r="D139" s="548"/>
    </row>
    <row r="140" spans="1:4">
      <c r="A140" s="555"/>
      <c r="B140" s="547"/>
      <c r="C140" s="547"/>
      <c r="D140" s="548"/>
    </row>
    <row r="141" spans="1:4">
      <c r="A141" s="555"/>
      <c r="B141" s="547"/>
      <c r="C141" s="547"/>
      <c r="D141" s="548"/>
    </row>
    <row r="142" spans="1:4">
      <c r="A142" s="555"/>
      <c r="B142" s="547"/>
      <c r="C142" s="547"/>
      <c r="D142" s="548"/>
    </row>
    <row r="143" spans="1:4">
      <c r="A143" s="555"/>
      <c r="B143" s="547"/>
      <c r="C143" s="547"/>
      <c r="D143" s="548"/>
    </row>
    <row r="144" spans="1:4">
      <c r="A144" s="555"/>
      <c r="B144" s="547"/>
      <c r="C144" s="547"/>
      <c r="D144" s="548"/>
    </row>
    <row r="145" spans="1:4">
      <c r="A145" s="555"/>
      <c r="B145" s="547"/>
      <c r="C145" s="547"/>
      <c r="D145" s="548"/>
    </row>
    <row r="146" spans="1:4">
      <c r="A146" s="555"/>
      <c r="B146" s="547"/>
      <c r="C146" s="547"/>
      <c r="D146" s="548"/>
    </row>
    <row r="147" spans="1:4">
      <c r="A147" s="555"/>
      <c r="B147" s="547"/>
      <c r="C147" s="547"/>
      <c r="D147" s="548"/>
    </row>
    <row r="148" spans="1:4">
      <c r="A148" s="555"/>
      <c r="B148" s="547"/>
      <c r="C148" s="547"/>
      <c r="D148" s="548"/>
    </row>
    <row r="149" spans="1:4">
      <c r="A149" s="555"/>
      <c r="B149" s="547"/>
      <c r="C149" s="547"/>
      <c r="D149" s="548"/>
    </row>
    <row r="150" spans="1:4">
      <c r="A150" s="555"/>
      <c r="B150" s="547"/>
      <c r="C150" s="547"/>
      <c r="D150" s="548"/>
    </row>
    <row r="151" spans="1:4">
      <c r="A151" s="555"/>
      <c r="B151" s="547"/>
      <c r="C151" s="547"/>
      <c r="D151" s="548"/>
    </row>
    <row r="152" spans="1:4">
      <c r="A152" s="555"/>
      <c r="B152" s="547"/>
      <c r="C152" s="547"/>
      <c r="D152" s="548"/>
    </row>
    <row r="153" spans="1:4">
      <c r="A153" s="555"/>
      <c r="B153" s="547"/>
      <c r="C153" s="547"/>
      <c r="D153" s="548"/>
    </row>
    <row r="154" spans="1:4">
      <c r="A154" s="555"/>
      <c r="B154" s="547"/>
      <c r="C154" s="547"/>
      <c r="D154" s="548"/>
    </row>
    <row r="155" spans="1:4">
      <c r="A155" s="555"/>
      <c r="B155" s="547"/>
      <c r="C155" s="547"/>
      <c r="D155" s="548"/>
    </row>
    <row r="156" spans="1:4">
      <c r="A156" s="555"/>
      <c r="B156" s="547"/>
      <c r="C156" s="547"/>
      <c r="D156" s="548"/>
    </row>
    <row r="157" spans="1:4">
      <c r="A157" s="555"/>
      <c r="B157" s="547"/>
      <c r="C157" s="547"/>
      <c r="D157" s="548"/>
    </row>
    <row r="158" spans="1:4">
      <c r="A158" s="555"/>
      <c r="B158" s="547"/>
      <c r="C158" s="547"/>
      <c r="D158" s="548"/>
    </row>
    <row r="159" spans="1:4">
      <c r="A159" s="555"/>
      <c r="B159" s="547"/>
      <c r="C159" s="547"/>
      <c r="D159" s="548"/>
    </row>
    <row r="160" spans="1:4">
      <c r="A160" s="555"/>
      <c r="B160" s="547"/>
      <c r="C160" s="547"/>
      <c r="D160" s="548"/>
    </row>
    <row r="161" spans="1:4">
      <c r="A161" s="555"/>
      <c r="B161" s="547"/>
      <c r="C161" s="547"/>
      <c r="D161" s="548"/>
    </row>
    <row r="162" spans="1:4">
      <c r="A162" s="555"/>
      <c r="B162" s="547"/>
      <c r="C162" s="547"/>
      <c r="D162" s="548"/>
    </row>
    <row r="163" spans="1:4">
      <c r="A163" s="555"/>
      <c r="B163" s="547"/>
      <c r="C163" s="547"/>
      <c r="D163" s="548"/>
    </row>
    <row r="164" spans="1:4">
      <c r="A164" s="555"/>
      <c r="B164" s="547"/>
      <c r="C164" s="547"/>
      <c r="D164" s="548"/>
    </row>
    <row r="165" spans="1:4">
      <c r="A165" s="555"/>
      <c r="B165" s="547"/>
      <c r="C165" s="547"/>
      <c r="D165" s="548"/>
    </row>
    <row r="166" spans="1:4">
      <c r="A166" s="555"/>
      <c r="B166" s="547"/>
      <c r="C166" s="547"/>
      <c r="D166" s="548"/>
    </row>
    <row r="167" spans="1:4">
      <c r="A167" s="555"/>
      <c r="B167" s="547"/>
      <c r="C167" s="547"/>
      <c r="D167" s="548"/>
    </row>
    <row r="168" spans="1:4">
      <c r="A168" s="555"/>
      <c r="B168" s="547"/>
      <c r="C168" s="547"/>
      <c r="D168" s="548"/>
    </row>
    <row r="169" spans="1:4">
      <c r="A169" s="555"/>
      <c r="B169" s="547"/>
      <c r="C169" s="547"/>
      <c r="D169" s="548"/>
    </row>
    <row r="170" spans="1:4">
      <c r="A170" s="555"/>
      <c r="B170" s="547"/>
      <c r="C170" s="547"/>
      <c r="D170" s="548"/>
    </row>
    <row r="171" spans="1:4">
      <c r="A171" s="555"/>
      <c r="B171" s="547"/>
      <c r="C171" s="547"/>
      <c r="D171" s="548"/>
    </row>
    <row r="172" spans="1:4">
      <c r="A172" s="555"/>
      <c r="B172" s="547"/>
      <c r="C172" s="547"/>
      <c r="D172" s="548"/>
    </row>
    <row r="173" spans="1:4">
      <c r="A173" s="555"/>
      <c r="B173" s="547"/>
      <c r="C173" s="547"/>
      <c r="D173" s="548"/>
    </row>
    <row r="174" spans="1:4">
      <c r="A174" s="555"/>
      <c r="B174" s="547"/>
      <c r="C174" s="547"/>
      <c r="D174" s="548"/>
    </row>
    <row r="175" spans="1:4">
      <c r="A175" s="555"/>
      <c r="B175" s="547"/>
      <c r="C175" s="547"/>
      <c r="D175" s="548"/>
    </row>
    <row r="176" spans="1:4">
      <c r="A176" s="555"/>
      <c r="B176" s="547"/>
      <c r="C176" s="547"/>
      <c r="D176" s="548"/>
    </row>
    <row r="177" spans="1:4">
      <c r="A177" s="555"/>
      <c r="B177" s="547"/>
      <c r="C177" s="547"/>
      <c r="D177" s="548"/>
    </row>
    <row r="178" spans="1:4">
      <c r="A178" s="555"/>
      <c r="B178" s="547"/>
      <c r="C178" s="547"/>
      <c r="D178" s="548"/>
    </row>
    <row r="179" spans="1:4">
      <c r="A179" s="555"/>
      <c r="B179" s="547"/>
      <c r="C179" s="547"/>
      <c r="D179" s="548"/>
    </row>
    <row r="180" spans="1:4">
      <c r="A180" s="555"/>
      <c r="B180" s="547"/>
      <c r="C180" s="547"/>
      <c r="D180" s="548"/>
    </row>
    <row r="181" spans="1:4">
      <c r="A181" s="555"/>
      <c r="B181" s="547"/>
      <c r="C181" s="547"/>
      <c r="D181" s="548"/>
    </row>
    <row r="182" spans="1:4">
      <c r="A182" s="555"/>
      <c r="B182" s="547"/>
      <c r="C182" s="547"/>
      <c r="D182" s="548"/>
    </row>
    <row r="183" spans="1:4">
      <c r="A183" s="555"/>
      <c r="B183" s="547"/>
      <c r="C183" s="547"/>
      <c r="D183" s="548"/>
    </row>
    <row r="184" spans="1:4">
      <c r="A184" s="555"/>
      <c r="B184" s="547"/>
      <c r="C184" s="547"/>
      <c r="D184" s="548"/>
    </row>
    <row r="185" spans="1:4">
      <c r="A185" s="555"/>
      <c r="B185" s="547"/>
      <c r="C185" s="547"/>
      <c r="D185" s="548"/>
    </row>
    <row r="186" spans="1:4">
      <c r="A186" s="555"/>
      <c r="B186" s="547"/>
      <c r="C186" s="547"/>
      <c r="D186" s="548"/>
    </row>
    <row r="187" spans="1:4">
      <c r="A187" s="555"/>
      <c r="B187" s="547"/>
      <c r="C187" s="547"/>
      <c r="D187" s="548"/>
    </row>
    <row r="188" spans="1:4">
      <c r="A188" s="555"/>
      <c r="B188" s="547"/>
      <c r="C188" s="547"/>
      <c r="D188" s="548"/>
    </row>
    <row r="189" spans="1:4">
      <c r="A189" s="555"/>
      <c r="B189" s="547"/>
      <c r="C189" s="547"/>
      <c r="D189" s="548"/>
    </row>
    <row r="190" spans="1:4">
      <c r="A190" s="555"/>
      <c r="B190" s="547"/>
      <c r="C190" s="547"/>
      <c r="D190" s="548"/>
    </row>
    <row r="191" spans="1:4">
      <c r="A191" s="555"/>
      <c r="B191" s="547"/>
      <c r="C191" s="547"/>
      <c r="D191" s="548"/>
    </row>
    <row r="192" spans="1:4">
      <c r="A192" s="555"/>
      <c r="B192" s="547"/>
      <c r="C192" s="547"/>
      <c r="D192" s="548"/>
    </row>
    <row r="193" spans="1:4">
      <c r="A193" s="555"/>
      <c r="B193" s="547"/>
      <c r="C193" s="547"/>
      <c r="D193" s="548"/>
    </row>
    <row r="194" spans="1:4">
      <c r="A194" s="555"/>
      <c r="B194" s="547"/>
      <c r="C194" s="547"/>
      <c r="D194" s="548"/>
    </row>
    <row r="195" spans="1:4">
      <c r="A195" s="555"/>
      <c r="B195" s="547"/>
      <c r="C195" s="547"/>
      <c r="D195" s="548"/>
    </row>
    <row r="196" spans="1:4">
      <c r="A196" s="555"/>
      <c r="B196" s="547"/>
      <c r="C196" s="547"/>
      <c r="D196" s="548"/>
    </row>
    <row r="197" spans="1:4">
      <c r="A197" s="555"/>
      <c r="B197" s="547"/>
      <c r="C197" s="547"/>
      <c r="D197" s="548"/>
    </row>
    <row r="198" spans="1:4">
      <c r="A198" s="555"/>
      <c r="B198" s="547"/>
      <c r="C198" s="547"/>
      <c r="D198" s="548"/>
    </row>
    <row r="199" spans="1:4">
      <c r="A199" s="555"/>
      <c r="B199" s="547"/>
      <c r="C199" s="547"/>
      <c r="D199" s="548"/>
    </row>
    <row r="200" spans="1:4">
      <c r="A200" s="555"/>
      <c r="B200" s="547"/>
      <c r="C200" s="547"/>
      <c r="D200" s="548"/>
    </row>
    <row r="201" spans="1:4">
      <c r="A201" s="555"/>
      <c r="B201" s="547"/>
      <c r="C201" s="547"/>
      <c r="D201" s="548"/>
    </row>
    <row r="202" spans="1:4">
      <c r="A202" s="555"/>
      <c r="B202" s="547"/>
      <c r="C202" s="547"/>
      <c r="D202" s="548"/>
    </row>
    <row r="203" spans="1:4">
      <c r="A203" s="555"/>
      <c r="B203" s="547"/>
      <c r="C203" s="547"/>
      <c r="D203" s="548"/>
    </row>
    <row r="204" spans="1:4">
      <c r="A204" s="555"/>
      <c r="B204" s="547"/>
      <c r="C204" s="547"/>
      <c r="D204" s="548"/>
    </row>
    <row r="205" spans="1:4">
      <c r="A205" s="555"/>
      <c r="B205" s="547"/>
      <c r="C205" s="547"/>
      <c r="D205" s="548"/>
    </row>
    <row r="206" spans="1:4">
      <c r="A206" s="555"/>
      <c r="B206" s="547"/>
      <c r="C206" s="547"/>
      <c r="D206" s="548"/>
    </row>
    <row r="207" spans="1:4">
      <c r="A207" s="555"/>
      <c r="B207" s="547"/>
      <c r="C207" s="547"/>
      <c r="D207" s="548"/>
    </row>
    <row r="208" spans="1:4">
      <c r="A208" s="555"/>
      <c r="B208" s="547"/>
      <c r="C208" s="547"/>
      <c r="D208" s="548"/>
    </row>
    <row r="209" spans="1:4">
      <c r="A209" s="555"/>
      <c r="B209" s="547"/>
      <c r="C209" s="547"/>
      <c r="D209" s="548"/>
    </row>
    <row r="210" spans="1:4">
      <c r="A210" s="555"/>
      <c r="B210" s="547"/>
      <c r="C210" s="547"/>
      <c r="D210" s="548"/>
    </row>
    <row r="211" spans="1:4">
      <c r="A211" s="555"/>
      <c r="B211" s="547"/>
      <c r="C211" s="547"/>
      <c r="D211" s="548"/>
    </row>
    <row r="212" spans="1:4">
      <c r="A212" s="555"/>
      <c r="B212" s="547"/>
      <c r="C212" s="547"/>
      <c r="D212" s="548"/>
    </row>
    <row r="213" spans="1:4">
      <c r="A213" s="555"/>
      <c r="B213" s="547"/>
      <c r="C213" s="547"/>
      <c r="D213" s="548"/>
    </row>
    <row r="214" spans="1:4">
      <c r="A214" s="555"/>
      <c r="B214" s="547"/>
      <c r="C214" s="547"/>
      <c r="D214" s="548"/>
    </row>
    <row r="215" spans="1:4">
      <c r="A215" s="555"/>
      <c r="B215" s="547"/>
      <c r="C215" s="547"/>
      <c r="D215" s="548"/>
    </row>
    <row r="216" spans="1:4">
      <c r="A216" s="555"/>
      <c r="B216" s="547"/>
      <c r="C216" s="547"/>
      <c r="D216" s="548"/>
    </row>
    <row r="217" spans="1:4">
      <c r="A217" s="555"/>
      <c r="B217" s="547"/>
      <c r="C217" s="547"/>
      <c r="D217" s="548"/>
    </row>
    <row r="218" spans="1:4">
      <c r="A218" s="555"/>
      <c r="B218" s="547"/>
      <c r="C218" s="547"/>
      <c r="D218" s="548"/>
    </row>
    <row r="219" spans="1:4">
      <c r="A219" s="555"/>
      <c r="B219" s="547"/>
      <c r="C219" s="547"/>
      <c r="D219" s="548"/>
    </row>
    <row r="220" spans="1:4">
      <c r="A220" s="555"/>
      <c r="B220" s="547"/>
      <c r="C220" s="547"/>
      <c r="D220" s="548"/>
    </row>
    <row r="221" spans="1:4">
      <c r="A221" s="555"/>
      <c r="B221" s="547"/>
      <c r="C221" s="547"/>
      <c r="D221" s="548"/>
    </row>
    <row r="222" spans="1:4">
      <c r="A222" s="555"/>
      <c r="B222" s="547"/>
      <c r="C222" s="547"/>
      <c r="D222" s="548"/>
    </row>
    <row r="223" spans="1:4">
      <c r="A223" s="555"/>
      <c r="B223" s="547"/>
      <c r="C223" s="547"/>
      <c r="D223" s="548"/>
    </row>
    <row r="224" spans="1:4">
      <c r="A224" s="555"/>
      <c r="B224" s="547"/>
      <c r="C224" s="547"/>
      <c r="D224" s="548"/>
    </row>
    <row r="225" spans="1:4">
      <c r="A225" s="555"/>
      <c r="B225" s="547"/>
      <c r="C225" s="547"/>
      <c r="D225" s="548"/>
    </row>
    <row r="226" spans="1:4">
      <c r="A226" s="555"/>
      <c r="B226" s="547"/>
      <c r="C226" s="547"/>
      <c r="D226" s="548"/>
    </row>
    <row r="227" spans="1:4">
      <c r="A227" s="555"/>
      <c r="B227" s="547"/>
      <c r="C227" s="547"/>
      <c r="D227" s="548"/>
    </row>
    <row r="228" spans="1:4">
      <c r="A228" s="555"/>
      <c r="B228" s="547"/>
      <c r="C228" s="547"/>
      <c r="D228" s="548"/>
    </row>
    <row r="229" spans="1:4">
      <c r="A229" s="555"/>
      <c r="B229" s="547"/>
      <c r="C229" s="547"/>
      <c r="D229" s="548"/>
    </row>
    <row r="230" spans="1:4">
      <c r="A230" s="555"/>
      <c r="B230" s="547"/>
      <c r="C230" s="547"/>
      <c r="D230" s="548"/>
    </row>
    <row r="231" spans="1:4">
      <c r="A231" s="555"/>
      <c r="B231" s="547"/>
      <c r="C231" s="547"/>
      <c r="D231" s="548"/>
    </row>
    <row r="232" spans="1:4">
      <c r="A232" s="555"/>
      <c r="B232" s="547"/>
      <c r="C232" s="547"/>
      <c r="D232" s="548"/>
    </row>
    <row r="233" spans="1:4">
      <c r="A233" s="555"/>
      <c r="B233" s="547"/>
      <c r="C233" s="547"/>
      <c r="D233" s="548"/>
    </row>
    <row r="234" spans="1:4">
      <c r="A234" s="555"/>
      <c r="B234" s="547"/>
      <c r="C234" s="547"/>
      <c r="D234" s="548"/>
    </row>
    <row r="235" spans="1:4">
      <c r="A235" s="555"/>
      <c r="B235" s="547"/>
      <c r="C235" s="547"/>
      <c r="D235" s="548"/>
    </row>
    <row r="236" spans="1:4">
      <c r="A236" s="555"/>
      <c r="B236" s="547"/>
      <c r="C236" s="547"/>
      <c r="D236" s="548"/>
    </row>
    <row r="237" spans="1:4">
      <c r="A237" s="555"/>
      <c r="B237" s="547"/>
      <c r="C237" s="547"/>
      <c r="D237" s="548"/>
    </row>
    <row r="238" spans="1:4">
      <c r="A238" s="555"/>
      <c r="B238" s="547"/>
      <c r="C238" s="547"/>
      <c r="D238" s="548"/>
    </row>
    <row r="239" spans="1:4">
      <c r="A239" s="555"/>
      <c r="B239" s="547"/>
      <c r="C239" s="547"/>
      <c r="D239" s="548"/>
    </row>
    <row r="240" spans="1:4">
      <c r="A240" s="555"/>
      <c r="B240" s="547"/>
      <c r="C240" s="547"/>
      <c r="D240" s="548"/>
    </row>
    <row r="241" spans="1:4">
      <c r="A241" s="555"/>
      <c r="B241" s="547"/>
      <c r="C241" s="547"/>
      <c r="D241" s="548"/>
    </row>
    <row r="242" spans="1:4">
      <c r="A242" s="555"/>
      <c r="B242" s="547"/>
      <c r="C242" s="547"/>
      <c r="D242" s="548"/>
    </row>
    <row r="243" spans="1:4">
      <c r="A243" s="555"/>
      <c r="B243" s="547"/>
      <c r="C243" s="547"/>
      <c r="D243" s="548"/>
    </row>
    <row r="244" spans="1:4">
      <c r="A244" s="555"/>
      <c r="B244" s="547"/>
      <c r="C244" s="547"/>
      <c r="D244" s="548"/>
    </row>
    <row r="245" spans="1:4">
      <c r="A245" s="555"/>
      <c r="B245" s="547"/>
      <c r="C245" s="547"/>
      <c r="D245" s="548"/>
    </row>
    <row r="246" spans="1:4">
      <c r="A246" s="555"/>
      <c r="B246" s="547"/>
      <c r="C246" s="547"/>
      <c r="D246" s="548"/>
    </row>
    <row r="247" spans="1:4">
      <c r="A247" s="555"/>
      <c r="B247" s="547"/>
      <c r="C247" s="547"/>
      <c r="D247" s="548"/>
    </row>
    <row r="248" spans="1:4">
      <c r="A248" s="555"/>
      <c r="B248" s="547"/>
      <c r="C248" s="547"/>
      <c r="D248" s="548"/>
    </row>
    <row r="249" spans="1:4">
      <c r="A249" s="555"/>
      <c r="B249" s="547"/>
      <c r="C249" s="547"/>
      <c r="D249" s="548"/>
    </row>
    <row r="250" spans="1:4">
      <c r="A250" s="555"/>
      <c r="B250" s="547"/>
      <c r="C250" s="547"/>
      <c r="D250" s="548"/>
    </row>
    <row r="251" spans="1:4">
      <c r="A251" s="555"/>
      <c r="B251" s="547"/>
      <c r="C251" s="547"/>
      <c r="D251" s="548"/>
    </row>
    <row r="252" spans="1:4">
      <c r="A252" s="555"/>
      <c r="B252" s="547"/>
      <c r="C252" s="547"/>
      <c r="D252" s="548"/>
    </row>
    <row r="253" spans="1:4">
      <c r="A253" s="555"/>
      <c r="B253" s="547"/>
      <c r="C253" s="547"/>
      <c r="D253" s="548"/>
    </row>
    <row r="254" spans="1:4">
      <c r="A254" s="555"/>
      <c r="B254" s="547"/>
      <c r="C254" s="547"/>
      <c r="D254" s="548"/>
    </row>
    <row r="255" spans="1:4">
      <c r="A255" s="555"/>
      <c r="B255" s="547"/>
      <c r="C255" s="547"/>
      <c r="D255" s="548"/>
    </row>
    <row r="256" spans="1:4">
      <c r="A256" s="555"/>
      <c r="B256" s="547"/>
      <c r="C256" s="547"/>
      <c r="D256" s="548"/>
    </row>
    <row r="257" spans="1:4">
      <c r="A257" s="555"/>
      <c r="B257" s="547"/>
      <c r="C257" s="547"/>
      <c r="D257" s="548"/>
    </row>
    <row r="258" spans="1:4">
      <c r="A258" s="555"/>
      <c r="B258" s="547"/>
      <c r="C258" s="547"/>
      <c r="D258" s="548"/>
    </row>
    <row r="259" spans="1:4">
      <c r="A259" s="555"/>
      <c r="B259" s="547"/>
      <c r="C259" s="547"/>
      <c r="D259" s="548"/>
    </row>
    <row r="260" spans="1:4">
      <c r="A260" s="555"/>
      <c r="B260" s="547"/>
      <c r="C260" s="547"/>
      <c r="D260" s="548"/>
    </row>
    <row r="261" spans="1:4">
      <c r="A261" s="555"/>
      <c r="B261" s="547"/>
      <c r="C261" s="547"/>
      <c r="D261" s="548"/>
    </row>
    <row r="262" spans="1:4">
      <c r="A262" s="555"/>
      <c r="B262" s="547"/>
      <c r="C262" s="547"/>
      <c r="D262" s="548"/>
    </row>
    <row r="263" spans="1:4">
      <c r="A263" s="555"/>
      <c r="B263" s="547"/>
      <c r="C263" s="547"/>
      <c r="D263" s="548"/>
    </row>
    <row r="264" spans="1:4">
      <c r="A264" s="555"/>
      <c r="B264" s="547"/>
      <c r="C264" s="547"/>
      <c r="D264" s="548"/>
    </row>
    <row r="265" spans="1:4">
      <c r="A265" s="555"/>
      <c r="B265" s="547"/>
      <c r="C265" s="547"/>
      <c r="D265" s="548"/>
    </row>
    <row r="266" spans="1:4">
      <c r="A266" s="555"/>
      <c r="B266" s="547"/>
      <c r="C266" s="547"/>
      <c r="D266" s="548"/>
    </row>
    <row r="267" spans="1:4">
      <c r="A267" s="555"/>
      <c r="B267" s="547"/>
      <c r="C267" s="547"/>
      <c r="D267" s="548"/>
    </row>
    <row r="268" spans="1:4">
      <c r="A268" s="555"/>
      <c r="B268" s="547"/>
      <c r="C268" s="547"/>
      <c r="D268" s="548"/>
    </row>
    <row r="269" spans="1:4">
      <c r="A269" s="555"/>
      <c r="B269" s="547"/>
      <c r="C269" s="547"/>
      <c r="D269" s="548"/>
    </row>
    <row r="270" spans="1:4">
      <c r="A270" s="555"/>
      <c r="B270" s="547"/>
      <c r="C270" s="547"/>
      <c r="D270" s="548"/>
    </row>
    <row r="271" spans="1:4">
      <c r="A271" s="555"/>
      <c r="B271" s="547"/>
      <c r="C271" s="547"/>
      <c r="D271" s="548"/>
    </row>
    <row r="272" spans="1:4">
      <c r="A272" s="555"/>
      <c r="B272" s="547"/>
      <c r="C272" s="547"/>
      <c r="D272" s="548"/>
    </row>
    <row r="273" spans="1:4">
      <c r="A273" s="555"/>
      <c r="B273" s="547"/>
      <c r="C273" s="547"/>
      <c r="D273" s="548"/>
    </row>
    <row r="274" spans="1:4">
      <c r="A274" s="555"/>
      <c r="B274" s="547"/>
      <c r="C274" s="547"/>
      <c r="D274" s="548"/>
    </row>
    <row r="275" spans="1:4">
      <c r="A275" s="555"/>
      <c r="B275" s="547"/>
      <c r="C275" s="547"/>
      <c r="D275" s="548"/>
    </row>
    <row r="276" spans="1:4">
      <c r="A276" s="555"/>
      <c r="B276" s="547"/>
      <c r="C276" s="547"/>
      <c r="D276" s="548"/>
    </row>
    <row r="277" spans="1:4">
      <c r="A277" s="555"/>
      <c r="B277" s="547"/>
      <c r="C277" s="547"/>
      <c r="D277" s="548"/>
    </row>
    <row r="278" spans="1:4">
      <c r="A278" s="555"/>
      <c r="B278" s="547"/>
      <c r="C278" s="547"/>
      <c r="D278" s="548"/>
    </row>
    <row r="279" spans="1:4">
      <c r="A279" s="555"/>
      <c r="B279" s="547"/>
      <c r="C279" s="547"/>
      <c r="D279" s="548"/>
    </row>
    <row r="280" spans="1:4">
      <c r="A280" s="555"/>
      <c r="B280" s="547"/>
      <c r="C280" s="547"/>
      <c r="D280" s="548"/>
    </row>
    <row r="281" spans="1:4">
      <c r="A281" s="555"/>
      <c r="B281" s="547"/>
      <c r="C281" s="547"/>
      <c r="D281" s="548"/>
    </row>
    <row r="282" spans="1:4">
      <c r="A282" s="555"/>
      <c r="B282" s="547"/>
      <c r="C282" s="547"/>
      <c r="D282" s="548"/>
    </row>
    <row r="283" spans="1:4">
      <c r="A283" s="555"/>
      <c r="B283" s="547"/>
      <c r="C283" s="547"/>
      <c r="D283" s="548"/>
    </row>
    <row r="284" spans="1:4">
      <c r="A284" s="555"/>
      <c r="B284" s="547"/>
      <c r="C284" s="547"/>
      <c r="D284" s="548"/>
    </row>
    <row r="285" spans="1:4">
      <c r="A285" s="555"/>
      <c r="B285" s="547"/>
      <c r="C285" s="547"/>
      <c r="D285" s="548"/>
    </row>
    <row r="286" spans="1:4">
      <c r="A286" s="555"/>
      <c r="B286" s="547"/>
      <c r="C286" s="547"/>
      <c r="D286" s="548"/>
    </row>
    <row r="287" spans="1:4">
      <c r="A287" s="555"/>
      <c r="B287" s="547"/>
      <c r="C287" s="547"/>
      <c r="D287" s="548"/>
    </row>
    <row r="288" spans="1:4">
      <c r="A288" s="555"/>
      <c r="B288" s="547"/>
      <c r="C288" s="547"/>
      <c r="D288" s="548"/>
    </row>
    <row r="289" spans="1:4">
      <c r="A289" s="555"/>
      <c r="B289" s="547"/>
      <c r="C289" s="547"/>
      <c r="D289" s="548"/>
    </row>
    <row r="290" spans="1:4">
      <c r="A290" s="555"/>
      <c r="B290" s="547"/>
      <c r="C290" s="547"/>
      <c r="D290" s="548"/>
    </row>
    <row r="291" spans="1:4">
      <c r="A291" s="555"/>
      <c r="B291" s="547"/>
      <c r="C291" s="547"/>
      <c r="D291" s="548"/>
    </row>
    <row r="292" spans="1:4">
      <c r="A292" s="555"/>
      <c r="B292" s="547"/>
      <c r="C292" s="547"/>
      <c r="D292" s="548"/>
    </row>
    <row r="293" spans="1:4">
      <c r="A293" s="555"/>
      <c r="B293" s="547"/>
      <c r="C293" s="547"/>
      <c r="D293" s="548"/>
    </row>
    <row r="294" spans="1:4">
      <c r="A294" s="555"/>
      <c r="B294" s="547"/>
      <c r="C294" s="547"/>
      <c r="D294" s="548"/>
    </row>
    <row r="295" spans="1:4">
      <c r="A295" s="555"/>
      <c r="B295" s="547"/>
      <c r="C295" s="547"/>
      <c r="D295" s="548"/>
    </row>
    <row r="296" spans="1:4">
      <c r="A296" s="555"/>
      <c r="B296" s="547"/>
      <c r="C296" s="547"/>
      <c r="D296" s="548"/>
    </row>
    <row r="297" spans="1:4">
      <c r="A297" s="555"/>
      <c r="B297" s="547"/>
      <c r="C297" s="547"/>
      <c r="D297" s="548"/>
    </row>
    <row r="298" spans="1:4">
      <c r="A298" s="555"/>
      <c r="B298" s="547"/>
      <c r="C298" s="547"/>
      <c r="D298" s="548"/>
    </row>
    <row r="299" spans="1:4">
      <c r="A299" s="555"/>
      <c r="B299" s="547"/>
      <c r="C299" s="547"/>
      <c r="D299" s="548"/>
    </row>
    <row r="300" spans="1:4">
      <c r="A300" s="555"/>
      <c r="B300" s="547"/>
      <c r="C300" s="547"/>
      <c r="D300" s="548"/>
    </row>
    <row r="301" spans="1:4">
      <c r="A301" s="555"/>
      <c r="B301" s="547"/>
      <c r="C301" s="547"/>
      <c r="D301" s="548"/>
    </row>
    <row r="302" spans="1:4">
      <c r="A302" s="555"/>
      <c r="B302" s="547"/>
      <c r="C302" s="547"/>
      <c r="D302" s="548"/>
    </row>
    <row r="303" spans="1:4">
      <c r="A303" s="555"/>
      <c r="B303" s="547"/>
      <c r="C303" s="547"/>
      <c r="D303" s="548"/>
    </row>
    <row r="304" spans="1:4">
      <c r="A304" s="555"/>
      <c r="B304" s="547"/>
      <c r="C304" s="547"/>
      <c r="D304" s="548"/>
    </row>
    <row r="305" spans="1:4">
      <c r="A305" s="555"/>
      <c r="B305" s="547"/>
      <c r="C305" s="547"/>
      <c r="D305" s="548"/>
    </row>
    <row r="306" spans="1:4">
      <c r="A306" s="555"/>
      <c r="B306" s="547"/>
      <c r="C306" s="547"/>
      <c r="D306" s="548"/>
    </row>
    <row r="307" spans="1:4">
      <c r="A307" s="555"/>
      <c r="B307" s="547"/>
      <c r="C307" s="547"/>
      <c r="D307" s="548"/>
    </row>
    <row r="308" spans="1:4">
      <c r="A308" s="555"/>
      <c r="B308" s="547"/>
      <c r="C308" s="547"/>
      <c r="D308" s="548"/>
    </row>
    <row r="309" spans="1:4">
      <c r="A309" s="555"/>
      <c r="B309" s="547"/>
      <c r="C309" s="547"/>
      <c r="D309" s="548"/>
    </row>
    <row r="310" spans="1:4">
      <c r="A310" s="555"/>
      <c r="B310" s="547"/>
      <c r="C310" s="547"/>
      <c r="D310" s="548"/>
    </row>
    <row r="311" spans="1:4">
      <c r="A311" s="555"/>
      <c r="B311" s="547"/>
      <c r="C311" s="547"/>
      <c r="D311" s="548"/>
    </row>
    <row r="312" spans="1:4">
      <c r="A312" s="555"/>
      <c r="B312" s="547"/>
      <c r="C312" s="547"/>
      <c r="D312" s="548"/>
    </row>
    <row r="313" spans="1:4">
      <c r="A313" s="555"/>
      <c r="B313" s="547"/>
      <c r="C313" s="547"/>
      <c r="D313" s="548"/>
    </row>
    <row r="314" spans="1:4">
      <c r="A314" s="555"/>
      <c r="B314" s="547"/>
      <c r="C314" s="547"/>
      <c r="D314" s="548"/>
    </row>
    <row r="315" spans="1:4">
      <c r="A315" s="555"/>
      <c r="B315" s="547"/>
      <c r="C315" s="547"/>
      <c r="D315" s="548"/>
    </row>
    <row r="316" spans="1:4">
      <c r="A316" s="555"/>
      <c r="B316" s="547"/>
      <c r="C316" s="547"/>
      <c r="D316" s="548"/>
    </row>
    <row r="317" spans="1:4">
      <c r="A317" s="555"/>
      <c r="B317" s="547"/>
      <c r="C317" s="547"/>
      <c r="D317" s="548"/>
    </row>
    <row r="318" spans="1:4">
      <c r="A318" s="555"/>
      <c r="B318" s="547"/>
      <c r="C318" s="547"/>
      <c r="D318" s="548"/>
    </row>
    <row r="319" spans="1:4">
      <c r="A319" s="555"/>
      <c r="B319" s="547"/>
      <c r="C319" s="547"/>
      <c r="D319" s="548"/>
    </row>
    <row r="320" spans="1:4">
      <c r="A320" s="555"/>
      <c r="B320" s="547"/>
      <c r="C320" s="547"/>
      <c r="D320" s="548"/>
    </row>
    <row r="321" spans="1:4">
      <c r="A321" s="555"/>
      <c r="B321" s="547"/>
      <c r="C321" s="547"/>
      <c r="D321" s="548"/>
    </row>
    <row r="322" spans="1:4">
      <c r="A322" s="555"/>
      <c r="B322" s="547"/>
      <c r="C322" s="547"/>
      <c r="D322" s="548"/>
    </row>
    <row r="323" spans="1:4">
      <c r="A323" s="555"/>
      <c r="B323" s="547"/>
      <c r="C323" s="547"/>
      <c r="D323" s="548"/>
    </row>
    <row r="324" spans="1:4">
      <c r="A324" s="555"/>
      <c r="B324" s="547"/>
      <c r="C324" s="547"/>
      <c r="D324" s="548"/>
    </row>
    <row r="325" spans="1:4">
      <c r="A325" s="555"/>
      <c r="B325" s="547"/>
      <c r="C325" s="547"/>
      <c r="D325" s="548"/>
    </row>
    <row r="326" spans="1:4">
      <c r="A326" s="555"/>
      <c r="B326" s="547"/>
      <c r="C326" s="547"/>
      <c r="D326" s="548"/>
    </row>
    <row r="327" spans="1:4">
      <c r="A327" s="555"/>
      <c r="B327" s="547"/>
      <c r="C327" s="547"/>
      <c r="D327" s="548"/>
    </row>
    <row r="328" spans="1:4">
      <c r="A328" s="555"/>
      <c r="B328" s="547"/>
      <c r="C328" s="547"/>
      <c r="D328" s="548"/>
    </row>
    <row r="329" spans="1:4">
      <c r="A329" s="555"/>
      <c r="B329" s="547"/>
      <c r="C329" s="547"/>
      <c r="D329" s="548"/>
    </row>
    <row r="330" spans="1:4">
      <c r="A330" s="555"/>
      <c r="B330" s="547"/>
      <c r="C330" s="547"/>
      <c r="D330" s="548"/>
    </row>
    <row r="331" spans="1:4">
      <c r="A331" s="555"/>
      <c r="B331" s="547"/>
      <c r="C331" s="547"/>
      <c r="D331" s="548"/>
    </row>
    <row r="332" spans="1:4">
      <c r="A332" s="555"/>
      <c r="B332" s="547"/>
      <c r="C332" s="547"/>
      <c r="D332" s="548"/>
    </row>
    <row r="333" spans="1:4">
      <c r="A333" s="555"/>
      <c r="B333" s="547"/>
      <c r="C333" s="547"/>
      <c r="D333" s="548"/>
    </row>
    <row r="334" spans="1:4">
      <c r="A334" s="555"/>
      <c r="B334" s="547"/>
      <c r="C334" s="547"/>
      <c r="D334" s="548"/>
    </row>
    <row r="335" spans="1:4">
      <c r="A335" s="555"/>
      <c r="B335" s="547"/>
      <c r="C335" s="547"/>
      <c r="D335" s="548"/>
    </row>
    <row r="336" spans="1:4">
      <c r="A336" s="555"/>
      <c r="B336" s="547"/>
      <c r="C336" s="547"/>
      <c r="D336" s="548"/>
    </row>
    <row r="337" spans="1:4">
      <c r="A337" s="555"/>
      <c r="B337" s="547"/>
      <c r="C337" s="547"/>
      <c r="D337" s="548"/>
    </row>
    <row r="338" spans="1:4">
      <c r="A338" s="555"/>
      <c r="B338" s="547"/>
      <c r="C338" s="547"/>
      <c r="D338" s="548"/>
    </row>
    <row r="339" spans="1:4">
      <c r="A339" s="555"/>
      <c r="B339" s="547"/>
      <c r="C339" s="547"/>
      <c r="D339" s="548"/>
    </row>
    <row r="340" spans="1:4">
      <c r="A340" s="555"/>
      <c r="B340" s="547"/>
      <c r="C340" s="547"/>
      <c r="D340" s="548"/>
    </row>
    <row r="341" spans="1:4">
      <c r="A341" s="555"/>
      <c r="B341" s="547"/>
      <c r="C341" s="547"/>
      <c r="D341" s="548"/>
    </row>
    <row r="342" spans="1:4">
      <c r="A342" s="555"/>
      <c r="B342" s="547"/>
      <c r="C342" s="547"/>
      <c r="D342" s="548"/>
    </row>
    <row r="343" spans="1:4">
      <c r="A343" s="555"/>
      <c r="B343" s="547"/>
      <c r="C343" s="547"/>
      <c r="D343" s="548"/>
    </row>
    <row r="344" spans="1:4">
      <c r="A344" s="555"/>
      <c r="B344" s="547"/>
      <c r="C344" s="547"/>
      <c r="D344" s="548"/>
    </row>
    <row r="345" spans="1:4">
      <c r="A345" s="555"/>
      <c r="B345" s="547"/>
      <c r="C345" s="547"/>
      <c r="D345" s="548"/>
    </row>
    <row r="346" spans="1:4">
      <c r="A346" s="555"/>
      <c r="B346" s="547"/>
      <c r="C346" s="547"/>
      <c r="D346" s="548"/>
    </row>
    <row r="347" spans="1:4">
      <c r="A347" s="555"/>
      <c r="B347" s="547"/>
      <c r="C347" s="547"/>
      <c r="D347" s="548"/>
    </row>
    <row r="348" spans="1:4">
      <c r="A348" s="555"/>
      <c r="B348" s="547"/>
      <c r="C348" s="547"/>
      <c r="D348" s="548"/>
    </row>
    <row r="349" spans="1:4">
      <c r="A349" s="555"/>
      <c r="B349" s="547"/>
      <c r="C349" s="547"/>
      <c r="D349" s="548"/>
    </row>
    <row r="350" spans="1:4">
      <c r="A350" s="555"/>
      <c r="B350" s="547"/>
      <c r="C350" s="547"/>
      <c r="D350" s="548"/>
    </row>
    <row r="351" spans="1:4">
      <c r="A351" s="555"/>
      <c r="B351" s="547"/>
      <c r="C351" s="547"/>
      <c r="D351" s="548"/>
    </row>
    <row r="352" spans="1:4">
      <c r="A352" s="555"/>
      <c r="B352" s="547"/>
      <c r="C352" s="547"/>
      <c r="D352" s="548"/>
    </row>
    <row r="353" spans="1:4">
      <c r="A353" s="555"/>
      <c r="B353" s="547"/>
      <c r="C353" s="547"/>
      <c r="D353" s="548"/>
    </row>
    <row r="354" spans="1:4">
      <c r="A354" s="555"/>
      <c r="B354" s="547"/>
      <c r="C354" s="547"/>
      <c r="D354" s="548"/>
    </row>
    <row r="355" spans="1:4">
      <c r="A355" s="555"/>
      <c r="B355" s="547"/>
      <c r="C355" s="547"/>
      <c r="D355" s="548"/>
    </row>
    <row r="356" spans="1:4">
      <c r="A356" s="555"/>
      <c r="B356" s="547"/>
      <c r="C356" s="547"/>
      <c r="D356" s="548"/>
    </row>
    <row r="357" spans="1:4">
      <c r="A357" s="555"/>
      <c r="B357" s="547"/>
      <c r="C357" s="547"/>
      <c r="D357" s="548"/>
    </row>
    <row r="358" spans="1:4">
      <c r="A358" s="555"/>
      <c r="B358" s="547"/>
      <c r="C358" s="547"/>
      <c r="D358" s="548"/>
    </row>
    <row r="359" spans="1:4">
      <c r="A359" s="555"/>
      <c r="B359" s="547"/>
      <c r="C359" s="547"/>
      <c r="D359" s="548"/>
    </row>
    <row r="360" spans="1:4">
      <c r="A360" s="555"/>
      <c r="B360" s="547"/>
      <c r="C360" s="547"/>
      <c r="D360" s="548"/>
    </row>
    <row r="361" spans="1:4">
      <c r="A361" s="555"/>
      <c r="B361" s="547"/>
      <c r="C361" s="547"/>
      <c r="D361" s="548"/>
    </row>
    <row r="362" spans="1:4">
      <c r="A362" s="555"/>
      <c r="B362" s="547"/>
      <c r="C362" s="547"/>
      <c r="D362" s="548"/>
    </row>
    <row r="363" spans="1:4">
      <c r="A363" s="555"/>
      <c r="B363" s="547"/>
      <c r="C363" s="547"/>
      <c r="D363" s="548"/>
    </row>
    <row r="364" spans="1:4">
      <c r="A364" s="555"/>
      <c r="B364" s="547"/>
      <c r="C364" s="547"/>
      <c r="D364" s="548"/>
    </row>
    <row r="365" spans="1:4">
      <c r="A365" s="555"/>
      <c r="B365" s="547"/>
      <c r="C365" s="547"/>
      <c r="D365" s="548"/>
    </row>
    <row r="366" spans="1:4">
      <c r="A366" s="555"/>
      <c r="B366" s="547"/>
      <c r="C366" s="547"/>
      <c r="D366" s="548"/>
    </row>
    <row r="367" spans="1:4">
      <c r="A367" s="555"/>
      <c r="B367" s="547"/>
      <c r="C367" s="547"/>
      <c r="D367" s="548"/>
    </row>
    <row r="368" spans="1:4">
      <c r="A368" s="555"/>
      <c r="B368" s="547"/>
      <c r="C368" s="547"/>
      <c r="D368" s="548"/>
    </row>
    <row r="369" spans="1:4">
      <c r="A369" s="555"/>
      <c r="B369" s="547"/>
      <c r="C369" s="547"/>
      <c r="D369" s="548"/>
    </row>
    <row r="370" spans="1:4">
      <c r="A370" s="555"/>
      <c r="B370" s="547"/>
      <c r="C370" s="547"/>
      <c r="D370" s="548"/>
    </row>
    <row r="371" spans="1:4">
      <c r="A371" s="555"/>
      <c r="B371" s="547"/>
      <c r="C371" s="547"/>
      <c r="D371" s="548"/>
    </row>
    <row r="372" spans="1:4">
      <c r="A372" s="555"/>
      <c r="B372" s="547"/>
      <c r="C372" s="547"/>
      <c r="D372" s="548"/>
    </row>
    <row r="373" spans="1:4">
      <c r="A373" s="555"/>
      <c r="B373" s="547"/>
      <c r="C373" s="547"/>
      <c r="D373" s="548"/>
    </row>
    <row r="374" spans="1:4">
      <c r="A374" s="555"/>
      <c r="B374" s="547"/>
      <c r="C374" s="547"/>
      <c r="D374" s="548"/>
    </row>
    <row r="375" spans="1:4">
      <c r="A375" s="555"/>
      <c r="B375" s="547"/>
      <c r="C375" s="547"/>
      <c r="D375" s="548"/>
    </row>
    <row r="376" spans="1:4">
      <c r="A376" s="555"/>
      <c r="B376" s="547"/>
      <c r="C376" s="547"/>
      <c r="D376" s="548"/>
    </row>
    <row r="377" spans="1:4">
      <c r="A377" s="555"/>
      <c r="B377" s="547"/>
      <c r="C377" s="547"/>
      <c r="D377" s="548"/>
    </row>
    <row r="378" spans="1:4">
      <c r="A378" s="555"/>
      <c r="B378" s="547"/>
      <c r="C378" s="547"/>
      <c r="D378" s="548"/>
    </row>
    <row r="379" spans="1:4">
      <c r="A379" s="555"/>
      <c r="B379" s="547"/>
      <c r="C379" s="547"/>
      <c r="D379" s="548"/>
    </row>
    <row r="380" spans="1:4">
      <c r="A380" s="555"/>
      <c r="B380" s="547"/>
      <c r="C380" s="547"/>
      <c r="D380" s="548"/>
    </row>
    <row r="381" spans="1:4">
      <c r="A381" s="555"/>
      <c r="B381" s="547"/>
      <c r="C381" s="547"/>
      <c r="D381" s="548"/>
    </row>
    <row r="382" spans="1:4">
      <c r="A382" s="555"/>
      <c r="B382" s="547"/>
      <c r="C382" s="547"/>
      <c r="D382" s="548"/>
    </row>
    <row r="383" spans="1:4">
      <c r="A383" s="555"/>
      <c r="B383" s="547"/>
      <c r="C383" s="547"/>
      <c r="D383" s="548"/>
    </row>
    <row r="384" spans="1:4">
      <c r="A384" s="555"/>
      <c r="B384" s="547"/>
      <c r="C384" s="547"/>
      <c r="D384" s="548"/>
    </row>
    <row r="385" spans="1:4">
      <c r="A385" s="555"/>
      <c r="B385" s="547"/>
      <c r="C385" s="547"/>
      <c r="D385" s="548"/>
    </row>
    <row r="386" spans="1:4">
      <c r="A386" s="555"/>
      <c r="B386" s="547"/>
      <c r="C386" s="547"/>
      <c r="D386" s="548"/>
    </row>
    <row r="387" spans="1:4">
      <c r="A387" s="555"/>
      <c r="B387" s="547"/>
      <c r="C387" s="547"/>
      <c r="D387" s="548"/>
    </row>
    <row r="388" spans="1:4">
      <c r="A388" s="555"/>
      <c r="B388" s="547"/>
      <c r="C388" s="547"/>
      <c r="D388" s="548"/>
    </row>
    <row r="389" spans="1:4">
      <c r="A389" s="555"/>
      <c r="B389" s="547"/>
      <c r="C389" s="547"/>
      <c r="D389" s="548"/>
    </row>
    <row r="390" spans="1:4">
      <c r="A390" s="555"/>
      <c r="B390" s="547"/>
      <c r="C390" s="547"/>
      <c r="D390" s="548"/>
    </row>
    <row r="391" spans="1:4">
      <c r="A391" s="555"/>
      <c r="B391" s="547"/>
      <c r="C391" s="547"/>
      <c r="D391" s="548"/>
    </row>
    <row r="392" spans="1:4">
      <c r="A392" s="555"/>
      <c r="B392" s="547"/>
      <c r="C392" s="547"/>
      <c r="D392" s="548"/>
    </row>
    <row r="393" spans="1:4">
      <c r="A393" s="555"/>
      <c r="B393" s="547"/>
      <c r="C393" s="547"/>
      <c r="D393" s="548"/>
    </row>
    <row r="394" spans="1:4">
      <c r="A394" s="555"/>
      <c r="B394" s="547"/>
      <c r="C394" s="547"/>
      <c r="D394" s="548"/>
    </row>
    <row r="395" spans="1:4">
      <c r="A395" s="555"/>
      <c r="B395" s="547"/>
      <c r="C395" s="547"/>
      <c r="D395" s="548"/>
    </row>
    <row r="396" spans="1:4">
      <c r="A396" s="555"/>
      <c r="B396" s="547"/>
      <c r="C396" s="547"/>
      <c r="D396" s="548"/>
    </row>
    <row r="397" spans="1:4">
      <c r="A397" s="555"/>
      <c r="B397" s="547"/>
      <c r="C397" s="547"/>
      <c r="D397" s="548"/>
    </row>
    <row r="398" spans="1:4">
      <c r="A398" s="555"/>
      <c r="B398" s="547"/>
      <c r="C398" s="547"/>
      <c r="D398" s="548"/>
    </row>
    <row r="399" spans="1:4">
      <c r="A399" s="555"/>
      <c r="B399" s="547"/>
      <c r="C399" s="547"/>
      <c r="D399" s="548"/>
    </row>
    <row r="400" spans="1:4">
      <c r="A400" s="555"/>
      <c r="B400" s="547"/>
      <c r="C400" s="547"/>
      <c r="D400" s="548"/>
    </row>
    <row r="401" spans="1:4">
      <c r="A401" s="555"/>
      <c r="B401" s="547"/>
      <c r="C401" s="547"/>
      <c r="D401" s="548"/>
    </row>
    <row r="402" spans="1:4">
      <c r="A402" s="555"/>
      <c r="B402" s="547"/>
      <c r="C402" s="547"/>
      <c r="D402" s="548"/>
    </row>
    <row r="403" spans="1:4">
      <c r="A403" s="555"/>
      <c r="B403" s="547"/>
      <c r="C403" s="547"/>
      <c r="D403" s="548"/>
    </row>
    <row r="404" spans="1:4">
      <c r="A404" s="555"/>
      <c r="B404" s="547"/>
      <c r="C404" s="547"/>
      <c r="D404" s="548"/>
    </row>
    <row r="405" spans="1:4">
      <c r="A405" s="555"/>
      <c r="B405" s="547"/>
      <c r="C405" s="547"/>
      <c r="D405" s="548"/>
    </row>
    <row r="406" spans="1:4">
      <c r="A406" s="555"/>
      <c r="B406" s="547"/>
      <c r="C406" s="547"/>
      <c r="D406" s="548"/>
    </row>
    <row r="407" spans="1:4">
      <c r="A407" s="555"/>
      <c r="B407" s="547"/>
      <c r="C407" s="547"/>
      <c r="D407" s="548"/>
    </row>
    <row r="408" spans="1:4">
      <c r="A408" s="555"/>
      <c r="B408" s="547"/>
      <c r="C408" s="547"/>
      <c r="D408" s="548"/>
    </row>
    <row r="409" spans="1:4">
      <c r="A409" s="555"/>
      <c r="B409" s="547"/>
      <c r="C409" s="547"/>
      <c r="D409" s="548"/>
    </row>
    <row r="410" spans="1:4">
      <c r="A410" s="555"/>
      <c r="B410" s="547"/>
      <c r="C410" s="547"/>
      <c r="D410" s="548"/>
    </row>
    <row r="411" spans="1:4">
      <c r="A411" s="555"/>
      <c r="B411" s="547"/>
      <c r="C411" s="547"/>
      <c r="D411" s="548"/>
    </row>
    <row r="412" spans="1:4">
      <c r="A412" s="555"/>
      <c r="B412" s="547"/>
      <c r="C412" s="547"/>
      <c r="D412" s="548"/>
    </row>
    <row r="413" spans="1:4">
      <c r="A413" s="555"/>
      <c r="B413" s="547"/>
      <c r="C413" s="547"/>
      <c r="D413" s="548"/>
    </row>
    <row r="414" spans="1:4">
      <c r="A414" s="555"/>
      <c r="B414" s="547"/>
      <c r="C414" s="547"/>
      <c r="D414" s="548"/>
    </row>
    <row r="415" spans="1:4">
      <c r="A415" s="555"/>
      <c r="B415" s="547"/>
      <c r="C415" s="547"/>
      <c r="D415" s="548"/>
    </row>
    <row r="416" spans="1:4">
      <c r="A416" s="555"/>
      <c r="B416" s="547"/>
      <c r="C416" s="547"/>
      <c r="D416" s="548"/>
    </row>
    <row r="417" spans="1:4">
      <c r="A417" s="555"/>
      <c r="B417" s="547"/>
      <c r="C417" s="547"/>
      <c r="D417" s="548"/>
    </row>
    <row r="418" spans="1:4">
      <c r="A418" s="555"/>
      <c r="B418" s="547"/>
      <c r="C418" s="547"/>
      <c r="D418" s="548"/>
    </row>
    <row r="419" spans="1:4">
      <c r="A419" s="555"/>
      <c r="B419" s="547"/>
      <c r="C419" s="547"/>
      <c r="D419" s="548"/>
    </row>
    <row r="420" spans="1:4">
      <c r="A420" s="555"/>
      <c r="B420" s="547"/>
      <c r="C420" s="547"/>
      <c r="D420" s="548"/>
    </row>
    <row r="421" spans="1:4">
      <c r="A421" s="555"/>
      <c r="B421" s="547"/>
      <c r="C421" s="547"/>
      <c r="D421" s="548"/>
    </row>
    <row r="422" spans="1:4">
      <c r="A422" s="555"/>
      <c r="B422" s="547"/>
      <c r="C422" s="547"/>
      <c r="D422" s="548"/>
    </row>
    <row r="423" spans="1:4">
      <c r="A423" s="555"/>
      <c r="B423" s="547"/>
      <c r="C423" s="547"/>
      <c r="D423" s="548"/>
    </row>
    <row r="424" spans="1:4">
      <c r="A424" s="555"/>
      <c r="B424" s="547"/>
      <c r="C424" s="547"/>
      <c r="D424" s="548"/>
    </row>
  </sheetData>
  <mergeCells count="21">
    <mergeCell ref="A20:D20"/>
    <mergeCell ref="A23:C23"/>
    <mergeCell ref="A54:C54"/>
    <mergeCell ref="A42:D42"/>
    <mergeCell ref="A17:D17"/>
    <mergeCell ref="A19:C19"/>
    <mergeCell ref="A24:D24"/>
    <mergeCell ref="A31:C31"/>
    <mergeCell ref="A35:D35"/>
    <mergeCell ref="A41:C41"/>
    <mergeCell ref="A32:D32"/>
    <mergeCell ref="A34:C34"/>
    <mergeCell ref="A1:D1"/>
    <mergeCell ref="A16:C16"/>
    <mergeCell ref="A3:C3"/>
    <mergeCell ref="A4:C4"/>
    <mergeCell ref="A5:D5"/>
    <mergeCell ref="A8:C8"/>
    <mergeCell ref="A12:D12"/>
    <mergeCell ref="A9:D9"/>
    <mergeCell ref="A11:C11"/>
  </mergeCells>
  <pageMargins left="0.51181102362204722" right="0.27559055118110237" top="0.39370078740157483" bottom="0.31496062992125984" header="0.31496062992125984" footer="0.31496062992125984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291"/>
  <sheetViews>
    <sheetView workbookViewId="0">
      <selection activeCell="E1" sqref="E1"/>
    </sheetView>
  </sheetViews>
  <sheetFormatPr defaultColWidth="18.140625" defaultRowHeight="12.75"/>
  <cols>
    <col min="1" max="1" width="7" style="73" customWidth="1"/>
    <col min="2" max="2" width="39.42578125" style="73" customWidth="1"/>
    <col min="3" max="3" width="47.28515625" style="73" customWidth="1"/>
    <col min="4" max="4" width="13.42578125" style="509" customWidth="1"/>
    <col min="5" max="54" width="18.140625" style="425"/>
    <col min="55" max="16384" width="18.140625" style="73"/>
  </cols>
  <sheetData>
    <row r="1" spans="1:55" s="61" customFormat="1" ht="30.75" customHeight="1">
      <c r="A1" s="583" t="s">
        <v>1449</v>
      </c>
      <c r="B1" s="584"/>
      <c r="C1" s="584"/>
      <c r="D1" s="584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6"/>
    </row>
    <row r="2" spans="1:55" ht="25.5">
      <c r="A2" s="89" t="s">
        <v>0</v>
      </c>
      <c r="B2" s="56" t="s">
        <v>1416</v>
      </c>
      <c r="C2" s="56" t="s">
        <v>2</v>
      </c>
      <c r="D2" s="56" t="s">
        <v>104</v>
      </c>
    </row>
    <row r="3" spans="1:55" s="74" customFormat="1">
      <c r="A3" s="585" t="s">
        <v>346</v>
      </c>
      <c r="B3" s="585"/>
      <c r="C3" s="585"/>
      <c r="D3" s="62">
        <f>D4+D14+D33</f>
        <v>14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</row>
    <row r="4" spans="1:55" s="74" customFormat="1">
      <c r="A4" s="585" t="s">
        <v>4</v>
      </c>
      <c r="B4" s="585"/>
      <c r="C4" s="585"/>
      <c r="D4" s="62">
        <f>D7+D19+D23+D27+D30</f>
        <v>9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</row>
    <row r="5" spans="1:55" ht="21" customHeight="1">
      <c r="A5" s="591" t="s">
        <v>5</v>
      </c>
      <c r="B5" s="592"/>
      <c r="C5" s="592"/>
      <c r="D5" s="592"/>
    </row>
    <row r="6" spans="1:55" s="77" customFormat="1" ht="25.5">
      <c r="A6" s="91">
        <v>1</v>
      </c>
      <c r="B6" s="49" t="s">
        <v>1455</v>
      </c>
      <c r="C6" s="49" t="s">
        <v>1029</v>
      </c>
      <c r="D6" s="67">
        <v>1</v>
      </c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</row>
    <row r="7" spans="1:55" s="76" customFormat="1">
      <c r="A7" s="580" t="s">
        <v>52</v>
      </c>
      <c r="B7" s="581"/>
      <c r="C7" s="582"/>
      <c r="D7" s="62">
        <f>SUM(D6)</f>
        <v>1</v>
      </c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7"/>
      <c r="AM7" s="507"/>
      <c r="AN7" s="507"/>
      <c r="AO7" s="507"/>
      <c r="AP7" s="507"/>
      <c r="AQ7" s="507"/>
      <c r="AR7" s="507"/>
      <c r="AS7" s="507"/>
      <c r="AT7" s="507"/>
      <c r="AU7" s="507"/>
      <c r="AV7" s="507"/>
      <c r="AW7" s="507"/>
      <c r="AX7" s="507"/>
      <c r="AY7" s="507"/>
      <c r="AZ7" s="507"/>
      <c r="BA7" s="507"/>
      <c r="BB7" s="507"/>
    </row>
    <row r="8" spans="1:55" s="76" customFormat="1" ht="19.5" customHeight="1">
      <c r="A8" s="601" t="s">
        <v>773</v>
      </c>
      <c r="B8" s="602"/>
      <c r="C8" s="602"/>
      <c r="D8" s="602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</row>
    <row r="9" spans="1:55" s="76" customFormat="1" ht="27.75" customHeight="1">
      <c r="A9" s="190">
        <f>A6+1</f>
        <v>2</v>
      </c>
      <c r="B9" s="198" t="s">
        <v>821</v>
      </c>
      <c r="C9" s="200" t="s">
        <v>988</v>
      </c>
      <c r="D9" s="191">
        <v>1</v>
      </c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</row>
    <row r="10" spans="1:55" s="76" customFormat="1" ht="18" customHeight="1">
      <c r="A10" s="190">
        <f>A9+1</f>
        <v>3</v>
      </c>
      <c r="B10" s="198" t="s">
        <v>821</v>
      </c>
      <c r="C10" s="200" t="s">
        <v>989</v>
      </c>
      <c r="D10" s="191">
        <v>1</v>
      </c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</row>
    <row r="11" spans="1:55" s="76" customFormat="1">
      <c r="A11" s="190">
        <f t="shared" ref="A11:A13" si="0">A10+1</f>
        <v>4</v>
      </c>
      <c r="B11" s="198" t="s">
        <v>821</v>
      </c>
      <c r="C11" s="200" t="s">
        <v>990</v>
      </c>
      <c r="D11" s="191">
        <v>1</v>
      </c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</row>
    <row r="12" spans="1:55" s="76" customFormat="1" ht="24">
      <c r="A12" s="190">
        <f t="shared" si="0"/>
        <v>5</v>
      </c>
      <c r="B12" s="202" t="s">
        <v>838</v>
      </c>
      <c r="C12" s="200" t="s">
        <v>991</v>
      </c>
      <c r="D12" s="191">
        <v>1</v>
      </c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</row>
    <row r="13" spans="1:55" s="76" customFormat="1" ht="24">
      <c r="A13" s="217">
        <f t="shared" si="0"/>
        <v>6</v>
      </c>
      <c r="B13" s="218" t="s">
        <v>839</v>
      </c>
      <c r="C13" s="269" t="s">
        <v>992</v>
      </c>
      <c r="D13" s="219">
        <v>1</v>
      </c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</row>
    <row r="14" spans="1:55" s="76" customFormat="1">
      <c r="A14" s="580" t="s">
        <v>52</v>
      </c>
      <c r="B14" s="581"/>
      <c r="C14" s="582"/>
      <c r="D14" s="62">
        <f>SUM(D9:D13)</f>
        <v>5</v>
      </c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</row>
    <row r="15" spans="1:55" s="75" customFormat="1" ht="28.5" customHeight="1">
      <c r="A15" s="693" t="s">
        <v>49</v>
      </c>
      <c r="B15" s="694"/>
      <c r="C15" s="694"/>
      <c r="D15" s="694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</row>
    <row r="16" spans="1:55" s="75" customFormat="1" ht="25.5">
      <c r="A16" s="71">
        <f>A13+1</f>
        <v>7</v>
      </c>
      <c r="B16" s="70" t="s">
        <v>76</v>
      </c>
      <c r="C16" s="70" t="s">
        <v>1132</v>
      </c>
      <c r="D16" s="71">
        <v>1</v>
      </c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</row>
    <row r="17" spans="1:54" s="75" customFormat="1" ht="25.5">
      <c r="A17" s="71">
        <f>A16+1</f>
        <v>8</v>
      </c>
      <c r="B17" s="70" t="s">
        <v>76</v>
      </c>
      <c r="C17" s="70" t="s">
        <v>1133</v>
      </c>
      <c r="D17" s="71">
        <v>1</v>
      </c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515"/>
    </row>
    <row r="18" spans="1:54" s="75" customFormat="1" ht="25.5">
      <c r="A18" s="71">
        <f t="shared" ref="A18" si="1">A17+1</f>
        <v>9</v>
      </c>
      <c r="B18" s="70" t="s">
        <v>351</v>
      </c>
      <c r="C18" s="70" t="s">
        <v>350</v>
      </c>
      <c r="D18" s="71">
        <v>1</v>
      </c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</row>
    <row r="19" spans="1:54" s="76" customFormat="1">
      <c r="A19" s="580" t="s">
        <v>52</v>
      </c>
      <c r="B19" s="581"/>
      <c r="C19" s="582"/>
      <c r="D19" s="62">
        <f>SUM(D16:D18)</f>
        <v>3</v>
      </c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</row>
    <row r="20" spans="1:54" ht="30" customHeight="1">
      <c r="A20" s="591" t="s">
        <v>96</v>
      </c>
      <c r="B20" s="592"/>
      <c r="C20" s="592"/>
      <c r="D20" s="592"/>
    </row>
    <row r="21" spans="1:54" s="77" customFormat="1" ht="25.5">
      <c r="A21" s="91">
        <f>A18+1</f>
        <v>10</v>
      </c>
      <c r="B21" s="49" t="s">
        <v>922</v>
      </c>
      <c r="C21" s="49" t="s">
        <v>1009</v>
      </c>
      <c r="D21" s="67">
        <v>1</v>
      </c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</row>
    <row r="22" spans="1:54" s="77" customFormat="1" ht="25.5">
      <c r="A22" s="154">
        <f>A21+1</f>
        <v>11</v>
      </c>
      <c r="B22" s="148" t="s">
        <v>921</v>
      </c>
      <c r="C22" s="148" t="s">
        <v>1010</v>
      </c>
      <c r="D22" s="149">
        <v>1</v>
      </c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</row>
    <row r="23" spans="1:54" s="125" customFormat="1">
      <c r="A23" s="695" t="s">
        <v>52</v>
      </c>
      <c r="B23" s="696"/>
      <c r="C23" s="697"/>
      <c r="D23" s="150">
        <f>SUM(D21:D22)</f>
        <v>2</v>
      </c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556"/>
      <c r="AI23" s="556"/>
      <c r="AJ23" s="556"/>
      <c r="AK23" s="556"/>
      <c r="AL23" s="556"/>
      <c r="AM23" s="556"/>
      <c r="AN23" s="556"/>
      <c r="AO23" s="556"/>
      <c r="AP23" s="556"/>
      <c r="AQ23" s="556"/>
      <c r="AR23" s="556"/>
      <c r="AS23" s="556"/>
      <c r="AT23" s="556"/>
      <c r="AU23" s="556"/>
      <c r="AV23" s="556"/>
      <c r="AW23" s="556"/>
      <c r="AX23" s="556"/>
      <c r="AY23" s="556"/>
      <c r="AZ23" s="556"/>
      <c r="BA23" s="556"/>
      <c r="BB23" s="556"/>
    </row>
    <row r="24" spans="1:54" ht="30.75" customHeight="1">
      <c r="A24" s="591" t="s">
        <v>117</v>
      </c>
      <c r="B24" s="592"/>
      <c r="C24" s="592"/>
      <c r="D24" s="592"/>
    </row>
    <row r="25" spans="1:54" ht="25.5">
      <c r="A25" s="89">
        <f>A22+1</f>
        <v>12</v>
      </c>
      <c r="B25" s="51" t="s">
        <v>347</v>
      </c>
      <c r="C25" s="51" t="s">
        <v>348</v>
      </c>
      <c r="D25" s="475">
        <v>1</v>
      </c>
    </row>
    <row r="26" spans="1:54" ht="30" customHeight="1">
      <c r="A26" s="89">
        <f>A25+1</f>
        <v>13</v>
      </c>
      <c r="B26" s="51" t="s">
        <v>349</v>
      </c>
      <c r="C26" s="227" t="s">
        <v>993</v>
      </c>
      <c r="D26" s="475">
        <v>1</v>
      </c>
    </row>
    <row r="27" spans="1:54" s="76" customFormat="1">
      <c r="A27" s="580" t="s">
        <v>52</v>
      </c>
      <c r="B27" s="581"/>
      <c r="C27" s="582"/>
      <c r="D27" s="62">
        <f>SUM(D25:D26)</f>
        <v>2</v>
      </c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</row>
    <row r="28" spans="1:54" ht="24" customHeight="1">
      <c r="A28" s="591" t="s">
        <v>13</v>
      </c>
      <c r="B28" s="592"/>
      <c r="C28" s="592"/>
      <c r="D28" s="592"/>
    </row>
    <row r="29" spans="1:54" ht="25.5">
      <c r="A29" s="89">
        <f>A26+1</f>
        <v>14</v>
      </c>
      <c r="B29" s="51" t="s">
        <v>254</v>
      </c>
      <c r="C29" s="51" t="s">
        <v>350</v>
      </c>
      <c r="D29" s="475">
        <v>1</v>
      </c>
    </row>
    <row r="30" spans="1:54" s="76" customFormat="1">
      <c r="A30" s="580" t="s">
        <v>52</v>
      </c>
      <c r="B30" s="581"/>
      <c r="C30" s="582"/>
      <c r="D30" s="62">
        <f>SUM(D29:D29)</f>
        <v>1</v>
      </c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</row>
    <row r="31" spans="1:54" ht="15" customHeight="1">
      <c r="A31" s="611" t="s">
        <v>97</v>
      </c>
      <c r="B31" s="612"/>
      <c r="C31" s="612"/>
      <c r="D31" s="612"/>
    </row>
    <row r="32" spans="1:54" ht="15" customHeight="1">
      <c r="A32" s="632"/>
      <c r="B32" s="633"/>
      <c r="C32" s="633"/>
      <c r="D32" s="633"/>
    </row>
    <row r="33" spans="1:54" s="126" customFormat="1">
      <c r="A33" s="558"/>
      <c r="B33" s="559" t="s">
        <v>52</v>
      </c>
      <c r="C33" s="560"/>
      <c r="D33" s="561">
        <v>0</v>
      </c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</row>
    <row r="34" spans="1:54">
      <c r="A34" s="425"/>
      <c r="B34" s="425"/>
      <c r="C34" s="425"/>
      <c r="D34" s="425"/>
    </row>
    <row r="35" spans="1:54">
      <c r="A35" s="425"/>
      <c r="B35" s="425"/>
      <c r="C35" s="425"/>
      <c r="D35" s="425"/>
    </row>
    <row r="36" spans="1:54">
      <c r="A36" s="425"/>
      <c r="B36" s="425"/>
      <c r="C36" s="425"/>
      <c r="D36" s="425"/>
    </row>
    <row r="37" spans="1:54">
      <c r="A37" s="425"/>
      <c r="B37" s="425"/>
      <c r="C37" s="425"/>
      <c r="D37" s="425"/>
    </row>
    <row r="38" spans="1:54">
      <c r="A38" s="425"/>
      <c r="B38" s="425"/>
      <c r="C38" s="425"/>
      <c r="D38" s="425"/>
    </row>
    <row r="39" spans="1:54">
      <c r="A39" s="425"/>
      <c r="B39" s="425"/>
      <c r="C39" s="425"/>
      <c r="D39" s="425"/>
    </row>
    <row r="40" spans="1:54">
      <c r="A40" s="425"/>
      <c r="B40" s="425"/>
      <c r="C40" s="425"/>
      <c r="D40" s="425"/>
    </row>
    <row r="41" spans="1:54">
      <c r="A41" s="425"/>
      <c r="B41" s="425"/>
      <c r="C41" s="425"/>
      <c r="D41" s="425"/>
    </row>
    <row r="42" spans="1:54">
      <c r="A42" s="425"/>
      <c r="B42" s="425"/>
      <c r="C42" s="425"/>
      <c r="D42" s="425"/>
    </row>
    <row r="43" spans="1:54">
      <c r="A43" s="425"/>
      <c r="B43" s="425"/>
      <c r="C43" s="425"/>
      <c r="D43" s="425"/>
    </row>
    <row r="44" spans="1:54">
      <c r="A44" s="425"/>
      <c r="B44" s="425"/>
      <c r="C44" s="425"/>
      <c r="D44" s="425"/>
    </row>
    <row r="45" spans="1:54">
      <c r="A45" s="425"/>
      <c r="B45" s="425"/>
      <c r="C45" s="425"/>
      <c r="D45" s="425"/>
    </row>
    <row r="46" spans="1:54">
      <c r="A46" s="425"/>
      <c r="B46" s="425"/>
      <c r="C46" s="425"/>
      <c r="D46" s="425"/>
    </row>
    <row r="47" spans="1:54">
      <c r="A47" s="425"/>
      <c r="B47" s="425"/>
      <c r="C47" s="425"/>
      <c r="D47" s="425"/>
    </row>
    <row r="48" spans="1:54">
      <c r="A48" s="425"/>
      <c r="B48" s="425"/>
      <c r="C48" s="425"/>
      <c r="D48" s="425"/>
    </row>
    <row r="49" spans="1:4">
      <c r="A49" s="425"/>
      <c r="B49" s="425"/>
      <c r="C49" s="425"/>
      <c r="D49" s="425"/>
    </row>
    <row r="50" spans="1:4">
      <c r="A50" s="425"/>
      <c r="B50" s="425"/>
      <c r="C50" s="425"/>
      <c r="D50" s="425"/>
    </row>
    <row r="51" spans="1:4">
      <c r="A51" s="425"/>
      <c r="B51" s="425"/>
      <c r="C51" s="425"/>
      <c r="D51" s="425"/>
    </row>
    <row r="52" spans="1:4">
      <c r="A52" s="425"/>
      <c r="B52" s="425"/>
      <c r="C52" s="425"/>
      <c r="D52" s="425"/>
    </row>
    <row r="53" spans="1:4">
      <c r="A53" s="425"/>
      <c r="B53" s="425"/>
      <c r="C53" s="425"/>
      <c r="D53" s="425"/>
    </row>
    <row r="54" spans="1:4">
      <c r="A54" s="425"/>
      <c r="B54" s="425"/>
      <c r="C54" s="425"/>
      <c r="D54" s="425"/>
    </row>
    <row r="55" spans="1:4">
      <c r="A55" s="425"/>
      <c r="B55" s="425"/>
      <c r="C55" s="425"/>
      <c r="D55" s="425"/>
    </row>
    <row r="56" spans="1:4">
      <c r="A56" s="425"/>
      <c r="B56" s="425"/>
      <c r="C56" s="425"/>
      <c r="D56" s="425"/>
    </row>
    <row r="57" spans="1:4">
      <c r="A57" s="425"/>
      <c r="B57" s="425"/>
      <c r="C57" s="425"/>
      <c r="D57" s="425"/>
    </row>
    <row r="58" spans="1:4">
      <c r="A58" s="425"/>
      <c r="B58" s="425"/>
      <c r="C58" s="425"/>
      <c r="D58" s="425"/>
    </row>
    <row r="59" spans="1:4">
      <c r="A59" s="425"/>
      <c r="B59" s="425"/>
      <c r="C59" s="425"/>
      <c r="D59" s="425"/>
    </row>
    <row r="60" spans="1:4">
      <c r="A60" s="425"/>
      <c r="B60" s="425"/>
      <c r="C60" s="425"/>
      <c r="D60" s="425"/>
    </row>
    <row r="61" spans="1:4">
      <c r="A61" s="425"/>
      <c r="B61" s="425"/>
      <c r="C61" s="425"/>
      <c r="D61" s="425"/>
    </row>
    <row r="62" spans="1:4">
      <c r="A62" s="425"/>
      <c r="B62" s="425"/>
      <c r="C62" s="425"/>
      <c r="D62" s="425"/>
    </row>
    <row r="63" spans="1:4">
      <c r="A63" s="425"/>
      <c r="B63" s="425"/>
      <c r="C63" s="425"/>
      <c r="D63" s="425"/>
    </row>
    <row r="64" spans="1:4">
      <c r="A64" s="425"/>
      <c r="B64" s="425"/>
      <c r="C64" s="425"/>
      <c r="D64" s="425"/>
    </row>
    <row r="65" spans="1:4">
      <c r="A65" s="425"/>
      <c r="B65" s="425"/>
      <c r="C65" s="425"/>
      <c r="D65" s="425"/>
    </row>
    <row r="66" spans="1:4">
      <c r="A66" s="425"/>
      <c r="B66" s="425"/>
      <c r="C66" s="425"/>
      <c r="D66" s="425"/>
    </row>
    <row r="67" spans="1:4">
      <c r="A67" s="425"/>
      <c r="B67" s="425"/>
      <c r="C67" s="425"/>
      <c r="D67" s="425"/>
    </row>
    <row r="68" spans="1:4">
      <c r="A68" s="425"/>
      <c r="B68" s="425"/>
      <c r="C68" s="425"/>
      <c r="D68" s="425"/>
    </row>
    <row r="69" spans="1:4">
      <c r="A69" s="425"/>
      <c r="B69" s="425"/>
      <c r="C69" s="425"/>
      <c r="D69" s="425"/>
    </row>
    <row r="70" spans="1:4">
      <c r="A70" s="425"/>
      <c r="B70" s="425"/>
      <c r="C70" s="425"/>
      <c r="D70" s="425"/>
    </row>
    <row r="71" spans="1:4">
      <c r="A71" s="425"/>
      <c r="B71" s="425"/>
      <c r="C71" s="425"/>
      <c r="D71" s="425"/>
    </row>
    <row r="72" spans="1:4">
      <c r="A72" s="425"/>
      <c r="B72" s="425"/>
      <c r="C72" s="425"/>
      <c r="D72" s="425"/>
    </row>
    <row r="73" spans="1:4">
      <c r="A73" s="425"/>
      <c r="B73" s="425"/>
      <c r="C73" s="425"/>
      <c r="D73" s="425"/>
    </row>
    <row r="74" spans="1:4">
      <c r="A74" s="425"/>
      <c r="B74" s="425"/>
      <c r="C74" s="425"/>
      <c r="D74" s="425"/>
    </row>
    <row r="75" spans="1:4">
      <c r="A75" s="425"/>
      <c r="B75" s="425"/>
      <c r="C75" s="425"/>
      <c r="D75" s="425"/>
    </row>
    <row r="76" spans="1:4">
      <c r="A76" s="425"/>
      <c r="B76" s="425"/>
      <c r="C76" s="425"/>
      <c r="D76" s="425"/>
    </row>
    <row r="77" spans="1:4">
      <c r="A77" s="425"/>
      <c r="B77" s="425"/>
      <c r="C77" s="425"/>
      <c r="D77" s="425"/>
    </row>
    <row r="78" spans="1:4">
      <c r="A78" s="425"/>
      <c r="B78" s="425"/>
      <c r="C78" s="425"/>
      <c r="D78" s="425"/>
    </row>
    <row r="79" spans="1:4">
      <c r="A79" s="425"/>
      <c r="B79" s="425"/>
      <c r="C79" s="425"/>
      <c r="D79" s="425"/>
    </row>
    <row r="80" spans="1:4">
      <c r="A80" s="425"/>
      <c r="B80" s="425"/>
      <c r="C80" s="425"/>
      <c r="D80" s="425"/>
    </row>
    <row r="81" spans="1:4">
      <c r="A81" s="425"/>
      <c r="B81" s="425"/>
      <c r="C81" s="425"/>
      <c r="D81" s="425"/>
    </row>
    <row r="82" spans="1:4">
      <c r="A82" s="425"/>
      <c r="B82" s="425"/>
      <c r="C82" s="425"/>
      <c r="D82" s="425"/>
    </row>
    <row r="83" spans="1:4">
      <c r="A83" s="425"/>
      <c r="B83" s="425"/>
      <c r="C83" s="425"/>
      <c r="D83" s="425"/>
    </row>
    <row r="84" spans="1:4">
      <c r="A84" s="425"/>
      <c r="B84" s="425"/>
      <c r="C84" s="425"/>
      <c r="D84" s="425"/>
    </row>
    <row r="85" spans="1:4">
      <c r="A85" s="425"/>
      <c r="B85" s="425"/>
      <c r="C85" s="425"/>
      <c r="D85" s="425"/>
    </row>
    <row r="86" spans="1:4">
      <c r="A86" s="425"/>
      <c r="B86" s="425"/>
      <c r="C86" s="425"/>
      <c r="D86" s="425"/>
    </row>
    <row r="87" spans="1:4">
      <c r="A87" s="425"/>
      <c r="B87" s="425"/>
      <c r="C87" s="425"/>
      <c r="D87" s="425"/>
    </row>
    <row r="88" spans="1:4">
      <c r="A88" s="425"/>
      <c r="B88" s="425"/>
      <c r="C88" s="425"/>
      <c r="D88" s="425"/>
    </row>
    <row r="89" spans="1:4">
      <c r="A89" s="425"/>
      <c r="B89" s="425"/>
      <c r="C89" s="425"/>
      <c r="D89" s="425"/>
    </row>
    <row r="90" spans="1:4">
      <c r="A90" s="425"/>
      <c r="B90" s="425"/>
      <c r="C90" s="425"/>
      <c r="D90" s="425"/>
    </row>
    <row r="91" spans="1:4">
      <c r="A91" s="425"/>
      <c r="B91" s="425"/>
      <c r="C91" s="425"/>
      <c r="D91" s="425"/>
    </row>
    <row r="92" spans="1:4">
      <c r="A92" s="425"/>
      <c r="B92" s="425"/>
      <c r="C92" s="425"/>
      <c r="D92" s="425"/>
    </row>
    <row r="93" spans="1:4">
      <c r="A93" s="425"/>
      <c r="B93" s="425"/>
      <c r="C93" s="425"/>
      <c r="D93" s="425"/>
    </row>
    <row r="94" spans="1:4">
      <c r="A94" s="425"/>
      <c r="B94" s="425"/>
      <c r="C94" s="425"/>
      <c r="D94" s="425"/>
    </row>
    <row r="95" spans="1:4">
      <c r="A95" s="425"/>
      <c r="B95" s="425"/>
      <c r="C95" s="425"/>
      <c r="D95" s="425"/>
    </row>
    <row r="96" spans="1:4">
      <c r="A96" s="425"/>
      <c r="B96" s="425"/>
      <c r="C96" s="425"/>
      <c r="D96" s="425"/>
    </row>
    <row r="97" spans="1:4">
      <c r="A97" s="425"/>
      <c r="B97" s="425"/>
      <c r="C97" s="425"/>
      <c r="D97" s="425"/>
    </row>
    <row r="98" spans="1:4">
      <c r="A98" s="425"/>
      <c r="B98" s="425"/>
      <c r="C98" s="425"/>
      <c r="D98" s="425"/>
    </row>
    <row r="99" spans="1:4">
      <c r="A99" s="425"/>
      <c r="B99" s="425"/>
      <c r="C99" s="425"/>
      <c r="D99" s="425"/>
    </row>
    <row r="100" spans="1:4">
      <c r="A100" s="425"/>
      <c r="B100" s="425"/>
      <c r="C100" s="425"/>
      <c r="D100" s="425"/>
    </row>
    <row r="101" spans="1:4">
      <c r="A101" s="425"/>
      <c r="B101" s="425"/>
      <c r="C101" s="425"/>
      <c r="D101" s="425"/>
    </row>
    <row r="102" spans="1:4">
      <c r="A102" s="425"/>
      <c r="B102" s="425"/>
      <c r="C102" s="425"/>
      <c r="D102" s="425"/>
    </row>
    <row r="103" spans="1:4">
      <c r="A103" s="425"/>
      <c r="B103" s="425"/>
      <c r="C103" s="425"/>
      <c r="D103" s="425"/>
    </row>
    <row r="104" spans="1:4">
      <c r="A104" s="425"/>
      <c r="B104" s="425"/>
      <c r="C104" s="425"/>
      <c r="D104" s="425"/>
    </row>
    <row r="105" spans="1:4">
      <c r="A105" s="425"/>
      <c r="B105" s="425"/>
      <c r="C105" s="425"/>
      <c r="D105" s="425"/>
    </row>
    <row r="106" spans="1:4">
      <c r="A106" s="425"/>
      <c r="B106" s="425"/>
      <c r="C106" s="425"/>
      <c r="D106" s="425"/>
    </row>
    <row r="107" spans="1:4">
      <c r="A107" s="425"/>
      <c r="B107" s="425"/>
      <c r="C107" s="425"/>
      <c r="D107" s="425"/>
    </row>
    <row r="108" spans="1:4">
      <c r="A108" s="425"/>
      <c r="B108" s="425"/>
      <c r="C108" s="425"/>
      <c r="D108" s="425"/>
    </row>
    <row r="109" spans="1:4">
      <c r="A109" s="425"/>
      <c r="B109" s="425"/>
      <c r="C109" s="425"/>
      <c r="D109" s="425"/>
    </row>
    <row r="110" spans="1:4">
      <c r="A110" s="425"/>
      <c r="B110" s="425"/>
      <c r="C110" s="425"/>
      <c r="D110" s="425"/>
    </row>
    <row r="111" spans="1:4">
      <c r="A111" s="425"/>
      <c r="B111" s="425"/>
      <c r="C111" s="425"/>
      <c r="D111" s="425"/>
    </row>
    <row r="112" spans="1:4">
      <c r="A112" s="425"/>
      <c r="B112" s="425"/>
      <c r="C112" s="425"/>
      <c r="D112" s="425"/>
    </row>
    <row r="113" spans="1:4">
      <c r="A113" s="425"/>
      <c r="B113" s="425"/>
      <c r="C113" s="425"/>
      <c r="D113" s="425"/>
    </row>
    <row r="114" spans="1:4">
      <c r="A114" s="425"/>
      <c r="B114" s="425"/>
      <c r="C114" s="425"/>
      <c r="D114" s="425"/>
    </row>
    <row r="115" spans="1:4">
      <c r="A115" s="425"/>
      <c r="B115" s="425"/>
      <c r="C115" s="425"/>
      <c r="D115" s="425"/>
    </row>
    <row r="116" spans="1:4">
      <c r="A116" s="425"/>
      <c r="B116" s="425"/>
      <c r="C116" s="425"/>
      <c r="D116" s="425"/>
    </row>
    <row r="117" spans="1:4">
      <c r="A117" s="425"/>
      <c r="B117" s="425"/>
      <c r="C117" s="425"/>
      <c r="D117" s="425"/>
    </row>
    <row r="118" spans="1:4">
      <c r="A118" s="425"/>
      <c r="B118" s="425"/>
      <c r="C118" s="425"/>
      <c r="D118" s="425"/>
    </row>
    <row r="119" spans="1:4">
      <c r="A119" s="425"/>
      <c r="B119" s="425"/>
      <c r="C119" s="425"/>
      <c r="D119" s="425"/>
    </row>
    <row r="120" spans="1:4">
      <c r="A120" s="425"/>
      <c r="B120" s="425"/>
      <c r="C120" s="425"/>
      <c r="D120" s="425"/>
    </row>
    <row r="121" spans="1:4">
      <c r="A121" s="425"/>
      <c r="B121" s="425"/>
      <c r="C121" s="425"/>
      <c r="D121" s="425"/>
    </row>
    <row r="122" spans="1:4">
      <c r="A122" s="425"/>
      <c r="B122" s="425"/>
      <c r="C122" s="425"/>
      <c r="D122" s="425"/>
    </row>
    <row r="123" spans="1:4">
      <c r="A123" s="425"/>
      <c r="B123" s="425"/>
      <c r="C123" s="425"/>
      <c r="D123" s="425"/>
    </row>
    <row r="124" spans="1:4">
      <c r="A124" s="425"/>
      <c r="B124" s="425"/>
      <c r="C124" s="425"/>
      <c r="D124" s="425"/>
    </row>
    <row r="125" spans="1:4">
      <c r="A125" s="425"/>
      <c r="B125" s="425"/>
      <c r="C125" s="425"/>
      <c r="D125" s="425"/>
    </row>
    <row r="126" spans="1:4">
      <c r="A126" s="425"/>
      <c r="B126" s="425"/>
      <c r="C126" s="425"/>
      <c r="D126" s="425"/>
    </row>
    <row r="127" spans="1:4">
      <c r="A127" s="425"/>
      <c r="B127" s="425"/>
      <c r="C127" s="425"/>
      <c r="D127" s="425"/>
    </row>
    <row r="128" spans="1:4">
      <c r="A128" s="425"/>
      <c r="B128" s="425"/>
      <c r="C128" s="425"/>
      <c r="D128" s="425"/>
    </row>
    <row r="129" spans="1:4">
      <c r="A129" s="425"/>
      <c r="B129" s="425"/>
      <c r="C129" s="425"/>
      <c r="D129" s="425"/>
    </row>
    <row r="130" spans="1:4">
      <c r="A130" s="425"/>
      <c r="B130" s="425"/>
      <c r="C130" s="425"/>
      <c r="D130" s="425"/>
    </row>
    <row r="131" spans="1:4">
      <c r="A131" s="425"/>
      <c r="B131" s="425"/>
      <c r="C131" s="425"/>
      <c r="D131" s="425"/>
    </row>
    <row r="132" spans="1:4">
      <c r="A132" s="425"/>
      <c r="B132" s="425"/>
      <c r="C132" s="425"/>
      <c r="D132" s="425"/>
    </row>
    <row r="133" spans="1:4">
      <c r="A133" s="425"/>
      <c r="B133" s="425"/>
      <c r="C133" s="425"/>
      <c r="D133" s="425"/>
    </row>
    <row r="134" spans="1:4">
      <c r="A134" s="425"/>
      <c r="B134" s="425"/>
      <c r="C134" s="425"/>
      <c r="D134" s="425"/>
    </row>
    <row r="135" spans="1:4">
      <c r="A135" s="425"/>
      <c r="B135" s="425"/>
      <c r="C135" s="425"/>
      <c r="D135" s="425"/>
    </row>
    <row r="136" spans="1:4">
      <c r="A136" s="425"/>
      <c r="B136" s="425"/>
      <c r="C136" s="425"/>
      <c r="D136" s="425"/>
    </row>
    <row r="137" spans="1:4">
      <c r="A137" s="425"/>
      <c r="B137" s="425"/>
      <c r="C137" s="425"/>
      <c r="D137" s="425"/>
    </row>
    <row r="138" spans="1:4">
      <c r="A138" s="425"/>
      <c r="B138" s="425"/>
      <c r="C138" s="425"/>
      <c r="D138" s="425"/>
    </row>
    <row r="139" spans="1:4">
      <c r="A139" s="425"/>
      <c r="B139" s="425"/>
      <c r="C139" s="425"/>
      <c r="D139" s="425"/>
    </row>
    <row r="140" spans="1:4">
      <c r="A140" s="425"/>
      <c r="B140" s="425"/>
      <c r="C140" s="425"/>
      <c r="D140" s="425"/>
    </row>
    <row r="141" spans="1:4">
      <c r="A141" s="425"/>
      <c r="B141" s="425"/>
      <c r="C141" s="425"/>
      <c r="D141" s="425"/>
    </row>
    <row r="142" spans="1:4">
      <c r="A142" s="425"/>
      <c r="B142" s="425"/>
      <c r="C142" s="425"/>
      <c r="D142" s="425"/>
    </row>
    <row r="143" spans="1:4">
      <c r="A143" s="425"/>
      <c r="B143" s="425"/>
      <c r="C143" s="425"/>
      <c r="D143" s="425"/>
    </row>
    <row r="144" spans="1:4">
      <c r="A144" s="425"/>
      <c r="B144" s="425"/>
      <c r="C144" s="425"/>
      <c r="D144" s="425"/>
    </row>
    <row r="145" spans="1:4">
      <c r="A145" s="425"/>
      <c r="B145" s="425"/>
      <c r="C145" s="425"/>
      <c r="D145" s="425"/>
    </row>
    <row r="146" spans="1:4">
      <c r="A146" s="425"/>
      <c r="B146" s="425"/>
      <c r="C146" s="425"/>
      <c r="D146" s="425"/>
    </row>
    <row r="147" spans="1:4">
      <c r="A147" s="425"/>
      <c r="B147" s="425"/>
      <c r="C147" s="425"/>
      <c r="D147" s="425"/>
    </row>
    <row r="148" spans="1:4">
      <c r="A148" s="425"/>
      <c r="B148" s="425"/>
      <c r="C148" s="425"/>
      <c r="D148" s="425"/>
    </row>
    <row r="149" spans="1:4">
      <c r="A149" s="425"/>
      <c r="B149" s="425"/>
      <c r="C149" s="425"/>
      <c r="D149" s="425"/>
    </row>
    <row r="150" spans="1:4">
      <c r="A150" s="425"/>
      <c r="B150" s="425"/>
      <c r="C150" s="425"/>
      <c r="D150" s="425"/>
    </row>
    <row r="151" spans="1:4">
      <c r="A151" s="425"/>
      <c r="B151" s="425"/>
      <c r="C151" s="425"/>
      <c r="D151" s="425"/>
    </row>
    <row r="152" spans="1:4">
      <c r="A152" s="425"/>
      <c r="B152" s="425"/>
      <c r="C152" s="425"/>
      <c r="D152" s="425"/>
    </row>
    <row r="153" spans="1:4">
      <c r="A153" s="425"/>
      <c r="B153" s="425"/>
      <c r="C153" s="425"/>
      <c r="D153" s="425"/>
    </row>
    <row r="154" spans="1:4">
      <c r="A154" s="425"/>
      <c r="B154" s="425"/>
      <c r="C154" s="425"/>
      <c r="D154" s="425"/>
    </row>
    <row r="155" spans="1:4">
      <c r="A155" s="425"/>
      <c r="B155" s="425"/>
      <c r="C155" s="425"/>
      <c r="D155" s="425"/>
    </row>
    <row r="156" spans="1:4">
      <c r="A156" s="425"/>
      <c r="B156" s="425"/>
      <c r="C156" s="425"/>
      <c r="D156" s="425"/>
    </row>
    <row r="157" spans="1:4">
      <c r="A157" s="425"/>
      <c r="B157" s="425"/>
      <c r="C157" s="425"/>
      <c r="D157" s="425"/>
    </row>
    <row r="158" spans="1:4">
      <c r="A158" s="425"/>
      <c r="B158" s="425"/>
      <c r="C158" s="425"/>
      <c r="D158" s="425"/>
    </row>
    <row r="159" spans="1:4">
      <c r="A159" s="425"/>
      <c r="B159" s="425"/>
      <c r="C159" s="425"/>
      <c r="D159" s="425"/>
    </row>
    <row r="160" spans="1:4">
      <c r="A160" s="425"/>
      <c r="B160" s="425"/>
      <c r="C160" s="425"/>
      <c r="D160" s="425"/>
    </row>
    <row r="161" spans="1:4">
      <c r="A161" s="425"/>
      <c r="B161" s="425"/>
      <c r="C161" s="425"/>
      <c r="D161" s="425"/>
    </row>
    <row r="162" spans="1:4">
      <c r="A162" s="425"/>
      <c r="B162" s="425"/>
      <c r="C162" s="425"/>
      <c r="D162" s="425"/>
    </row>
    <row r="163" spans="1:4">
      <c r="A163" s="425"/>
      <c r="B163" s="425"/>
      <c r="C163" s="425"/>
      <c r="D163" s="425"/>
    </row>
    <row r="164" spans="1:4">
      <c r="A164" s="425"/>
      <c r="B164" s="425"/>
      <c r="C164" s="425"/>
      <c r="D164" s="425"/>
    </row>
    <row r="165" spans="1:4">
      <c r="A165" s="425"/>
      <c r="B165" s="425"/>
      <c r="C165" s="425"/>
      <c r="D165" s="425"/>
    </row>
    <row r="166" spans="1:4">
      <c r="A166" s="425"/>
      <c r="B166" s="425"/>
      <c r="C166" s="425"/>
      <c r="D166" s="425"/>
    </row>
    <row r="167" spans="1:4">
      <c r="A167" s="425"/>
      <c r="B167" s="425"/>
      <c r="C167" s="425"/>
      <c r="D167" s="425"/>
    </row>
    <row r="168" spans="1:4">
      <c r="A168" s="425"/>
      <c r="B168" s="425"/>
      <c r="C168" s="425"/>
      <c r="D168" s="425"/>
    </row>
    <row r="169" spans="1:4">
      <c r="A169" s="425"/>
      <c r="B169" s="425"/>
      <c r="C169" s="425"/>
      <c r="D169" s="425"/>
    </row>
    <row r="170" spans="1:4">
      <c r="A170" s="425"/>
      <c r="B170" s="425"/>
      <c r="C170" s="425"/>
      <c r="D170" s="425"/>
    </row>
    <row r="171" spans="1:4">
      <c r="A171" s="425"/>
      <c r="B171" s="425"/>
      <c r="C171" s="425"/>
      <c r="D171" s="425"/>
    </row>
    <row r="172" spans="1:4">
      <c r="A172" s="425"/>
      <c r="B172" s="425"/>
      <c r="C172" s="425"/>
      <c r="D172" s="425"/>
    </row>
    <row r="173" spans="1:4">
      <c r="A173" s="425"/>
      <c r="B173" s="425"/>
      <c r="C173" s="425"/>
      <c r="D173" s="425"/>
    </row>
    <row r="174" spans="1:4">
      <c r="A174" s="425"/>
      <c r="B174" s="425"/>
      <c r="C174" s="425"/>
      <c r="D174" s="425"/>
    </row>
    <row r="175" spans="1:4">
      <c r="A175" s="425"/>
      <c r="B175" s="425"/>
      <c r="C175" s="425"/>
      <c r="D175" s="425"/>
    </row>
    <row r="176" spans="1:4">
      <c r="A176" s="425"/>
      <c r="B176" s="425"/>
      <c r="C176" s="425"/>
      <c r="D176" s="425"/>
    </row>
    <row r="177" spans="1:4">
      <c r="A177" s="425"/>
      <c r="B177" s="425"/>
      <c r="C177" s="425"/>
      <c r="D177" s="425"/>
    </row>
    <row r="178" spans="1:4">
      <c r="A178" s="425"/>
      <c r="B178" s="425"/>
      <c r="C178" s="425"/>
      <c r="D178" s="425"/>
    </row>
    <row r="179" spans="1:4">
      <c r="A179" s="425"/>
      <c r="B179" s="425"/>
      <c r="C179" s="425"/>
      <c r="D179" s="425"/>
    </row>
    <row r="180" spans="1:4">
      <c r="A180" s="425"/>
      <c r="B180" s="425"/>
      <c r="C180" s="425"/>
      <c r="D180" s="425"/>
    </row>
    <row r="181" spans="1:4">
      <c r="A181" s="425"/>
      <c r="B181" s="425"/>
      <c r="C181" s="425"/>
      <c r="D181" s="425"/>
    </row>
    <row r="182" spans="1:4">
      <c r="A182" s="425"/>
      <c r="B182" s="425"/>
      <c r="C182" s="425"/>
      <c r="D182" s="425"/>
    </row>
    <row r="183" spans="1:4">
      <c r="A183" s="425"/>
      <c r="B183" s="425"/>
      <c r="C183" s="425"/>
      <c r="D183" s="425"/>
    </row>
    <row r="184" spans="1:4">
      <c r="A184" s="425"/>
      <c r="B184" s="425"/>
      <c r="C184" s="425"/>
      <c r="D184" s="425"/>
    </row>
    <row r="185" spans="1:4">
      <c r="A185" s="425"/>
      <c r="B185" s="425"/>
      <c r="C185" s="425"/>
      <c r="D185" s="425"/>
    </row>
    <row r="186" spans="1:4">
      <c r="A186" s="425"/>
      <c r="B186" s="425"/>
      <c r="C186" s="425"/>
      <c r="D186" s="425"/>
    </row>
    <row r="187" spans="1:4">
      <c r="A187" s="425"/>
      <c r="B187" s="425"/>
      <c r="C187" s="425"/>
      <c r="D187" s="425"/>
    </row>
    <row r="188" spans="1:4">
      <c r="A188" s="425"/>
      <c r="B188" s="425"/>
      <c r="C188" s="425"/>
      <c r="D188" s="425"/>
    </row>
    <row r="189" spans="1:4">
      <c r="A189" s="425"/>
      <c r="B189" s="425"/>
      <c r="C189" s="425"/>
      <c r="D189" s="425"/>
    </row>
    <row r="190" spans="1:4">
      <c r="A190" s="425"/>
      <c r="B190" s="425"/>
      <c r="C190" s="425"/>
      <c r="D190" s="425"/>
    </row>
    <row r="191" spans="1:4">
      <c r="A191" s="425"/>
      <c r="B191" s="425"/>
      <c r="C191" s="425"/>
      <c r="D191" s="425"/>
    </row>
    <row r="192" spans="1:4">
      <c r="A192" s="425"/>
      <c r="B192" s="425"/>
      <c r="C192" s="425"/>
      <c r="D192" s="425"/>
    </row>
    <row r="193" spans="1:4">
      <c r="A193" s="425"/>
      <c r="B193" s="425"/>
      <c r="C193" s="425"/>
      <c r="D193" s="425"/>
    </row>
    <row r="194" spans="1:4">
      <c r="A194" s="425"/>
      <c r="B194" s="425"/>
      <c r="C194" s="425"/>
      <c r="D194" s="425"/>
    </row>
    <row r="195" spans="1:4">
      <c r="A195" s="425"/>
      <c r="B195" s="425"/>
      <c r="C195" s="425"/>
      <c r="D195" s="425"/>
    </row>
    <row r="196" spans="1:4">
      <c r="A196" s="425"/>
      <c r="B196" s="425"/>
      <c r="C196" s="425"/>
      <c r="D196" s="425"/>
    </row>
    <row r="197" spans="1:4">
      <c r="A197" s="425"/>
      <c r="B197" s="425"/>
      <c r="C197" s="425"/>
      <c r="D197" s="425"/>
    </row>
    <row r="198" spans="1:4">
      <c r="A198" s="425"/>
      <c r="B198" s="425"/>
      <c r="C198" s="425"/>
      <c r="D198" s="425"/>
    </row>
    <row r="199" spans="1:4">
      <c r="A199" s="425"/>
      <c r="B199" s="425"/>
      <c r="C199" s="425"/>
      <c r="D199" s="425"/>
    </row>
    <row r="200" spans="1:4">
      <c r="A200" s="425"/>
      <c r="B200" s="425"/>
      <c r="C200" s="425"/>
      <c r="D200" s="425"/>
    </row>
    <row r="201" spans="1:4">
      <c r="A201" s="425"/>
      <c r="B201" s="425"/>
      <c r="C201" s="425"/>
      <c r="D201" s="425"/>
    </row>
    <row r="202" spans="1:4">
      <c r="A202" s="425"/>
      <c r="B202" s="425"/>
      <c r="C202" s="425"/>
      <c r="D202" s="425"/>
    </row>
    <row r="203" spans="1:4">
      <c r="A203" s="425"/>
      <c r="B203" s="425"/>
      <c r="C203" s="425"/>
      <c r="D203" s="425"/>
    </row>
    <row r="204" spans="1:4">
      <c r="A204" s="425"/>
      <c r="B204" s="425"/>
      <c r="C204" s="425"/>
      <c r="D204" s="425"/>
    </row>
    <row r="205" spans="1:4">
      <c r="A205" s="425"/>
      <c r="B205" s="425"/>
      <c r="C205" s="425"/>
      <c r="D205" s="425"/>
    </row>
    <row r="206" spans="1:4">
      <c r="A206" s="425"/>
      <c r="B206" s="425"/>
      <c r="C206" s="425"/>
      <c r="D206" s="425"/>
    </row>
    <row r="207" spans="1:4">
      <c r="A207" s="425"/>
      <c r="B207" s="425"/>
      <c r="C207" s="425"/>
      <c r="D207" s="425"/>
    </row>
    <row r="208" spans="1:4">
      <c r="A208" s="425"/>
      <c r="B208" s="425"/>
      <c r="C208" s="425"/>
      <c r="D208" s="425"/>
    </row>
    <row r="209" spans="1:4">
      <c r="A209" s="425"/>
      <c r="B209" s="425"/>
      <c r="C209" s="425"/>
      <c r="D209" s="425"/>
    </row>
    <row r="210" spans="1:4">
      <c r="A210" s="425"/>
      <c r="B210" s="425"/>
      <c r="C210" s="425"/>
      <c r="D210" s="425"/>
    </row>
    <row r="211" spans="1:4">
      <c r="A211" s="425"/>
      <c r="B211" s="425"/>
      <c r="C211" s="425"/>
      <c r="D211" s="425"/>
    </row>
    <row r="212" spans="1:4">
      <c r="A212" s="425"/>
      <c r="B212" s="425"/>
      <c r="C212" s="425"/>
      <c r="D212" s="425"/>
    </row>
    <row r="213" spans="1:4">
      <c r="A213" s="425"/>
      <c r="B213" s="425"/>
      <c r="C213" s="425"/>
      <c r="D213" s="425"/>
    </row>
    <row r="214" spans="1:4">
      <c r="A214" s="425"/>
      <c r="B214" s="425"/>
      <c r="C214" s="425"/>
      <c r="D214" s="425"/>
    </row>
    <row r="215" spans="1:4">
      <c r="A215" s="425"/>
      <c r="B215" s="425"/>
      <c r="C215" s="425"/>
      <c r="D215" s="425"/>
    </row>
    <row r="216" spans="1:4">
      <c r="A216" s="425"/>
      <c r="B216" s="425"/>
      <c r="C216" s="425"/>
      <c r="D216" s="425"/>
    </row>
    <row r="217" spans="1:4">
      <c r="A217" s="425"/>
      <c r="B217" s="425"/>
      <c r="C217" s="425"/>
      <c r="D217" s="425"/>
    </row>
    <row r="218" spans="1:4">
      <c r="A218" s="425"/>
      <c r="B218" s="425"/>
      <c r="C218" s="425"/>
      <c r="D218" s="425"/>
    </row>
    <row r="219" spans="1:4">
      <c r="A219" s="425"/>
      <c r="B219" s="425"/>
      <c r="C219" s="425"/>
      <c r="D219" s="425"/>
    </row>
    <row r="220" spans="1:4">
      <c r="A220" s="425"/>
      <c r="B220" s="425"/>
      <c r="C220" s="425"/>
      <c r="D220" s="425"/>
    </row>
    <row r="221" spans="1:4">
      <c r="A221" s="425"/>
      <c r="B221" s="425"/>
      <c r="C221" s="425"/>
      <c r="D221" s="425"/>
    </row>
    <row r="222" spans="1:4">
      <c r="A222" s="425"/>
      <c r="B222" s="425"/>
      <c r="C222" s="425"/>
      <c r="D222" s="425"/>
    </row>
    <row r="223" spans="1:4">
      <c r="A223" s="425"/>
      <c r="B223" s="425"/>
      <c r="C223" s="425"/>
      <c r="D223" s="425"/>
    </row>
    <row r="224" spans="1:4">
      <c r="A224" s="425"/>
      <c r="B224" s="425"/>
      <c r="C224" s="425"/>
      <c r="D224" s="425"/>
    </row>
    <row r="225" spans="1:4">
      <c r="A225" s="425"/>
      <c r="B225" s="425"/>
      <c r="C225" s="425"/>
      <c r="D225" s="425"/>
    </row>
    <row r="226" spans="1:4">
      <c r="A226" s="425"/>
      <c r="B226" s="425"/>
      <c r="C226" s="425"/>
      <c r="D226" s="425"/>
    </row>
    <row r="227" spans="1:4">
      <c r="A227" s="425"/>
      <c r="B227" s="425"/>
      <c r="C227" s="425"/>
      <c r="D227" s="425"/>
    </row>
    <row r="228" spans="1:4">
      <c r="A228" s="425"/>
      <c r="B228" s="425"/>
      <c r="C228" s="425"/>
      <c r="D228" s="425"/>
    </row>
    <row r="229" spans="1:4">
      <c r="A229" s="425"/>
      <c r="B229" s="425"/>
      <c r="C229" s="425"/>
      <c r="D229" s="425"/>
    </row>
    <row r="230" spans="1:4">
      <c r="A230" s="425"/>
      <c r="B230" s="425"/>
      <c r="C230" s="425"/>
      <c r="D230" s="425"/>
    </row>
    <row r="231" spans="1:4">
      <c r="A231" s="425"/>
      <c r="B231" s="425"/>
      <c r="C231" s="425"/>
      <c r="D231" s="425"/>
    </row>
    <row r="232" spans="1:4">
      <c r="A232" s="425"/>
      <c r="B232" s="425"/>
      <c r="C232" s="425"/>
      <c r="D232" s="425"/>
    </row>
    <row r="233" spans="1:4">
      <c r="A233" s="425"/>
      <c r="B233" s="425"/>
      <c r="C233" s="425"/>
      <c r="D233" s="425"/>
    </row>
    <row r="234" spans="1:4">
      <c r="A234" s="425"/>
      <c r="B234" s="425"/>
      <c r="C234" s="425"/>
      <c r="D234" s="425"/>
    </row>
    <row r="235" spans="1:4">
      <c r="A235" s="425"/>
      <c r="B235" s="425"/>
      <c r="C235" s="425"/>
      <c r="D235" s="425"/>
    </row>
    <row r="236" spans="1:4">
      <c r="A236" s="425"/>
      <c r="B236" s="425"/>
      <c r="C236" s="425"/>
      <c r="D236" s="425"/>
    </row>
    <row r="237" spans="1:4">
      <c r="A237" s="425"/>
      <c r="B237" s="425"/>
      <c r="C237" s="425"/>
      <c r="D237" s="425"/>
    </row>
    <row r="238" spans="1:4">
      <c r="A238" s="425"/>
      <c r="B238" s="425"/>
      <c r="C238" s="425"/>
      <c r="D238" s="425"/>
    </row>
    <row r="239" spans="1:4">
      <c r="A239" s="425"/>
      <c r="B239" s="425"/>
      <c r="C239" s="425"/>
      <c r="D239" s="425"/>
    </row>
    <row r="240" spans="1:4">
      <c r="A240" s="425"/>
      <c r="B240" s="425"/>
      <c r="C240" s="425"/>
      <c r="D240" s="425"/>
    </row>
    <row r="241" spans="1:4">
      <c r="A241" s="425"/>
      <c r="B241" s="425"/>
      <c r="C241" s="425"/>
      <c r="D241" s="425"/>
    </row>
    <row r="242" spans="1:4">
      <c r="A242" s="425"/>
      <c r="B242" s="425"/>
      <c r="C242" s="425"/>
      <c r="D242" s="425"/>
    </row>
    <row r="243" spans="1:4">
      <c r="A243" s="425"/>
      <c r="B243" s="425"/>
      <c r="C243" s="425"/>
      <c r="D243" s="425"/>
    </row>
    <row r="244" spans="1:4">
      <c r="A244" s="425"/>
      <c r="B244" s="425"/>
      <c r="C244" s="425"/>
      <c r="D244" s="425"/>
    </row>
    <row r="245" spans="1:4">
      <c r="A245" s="425"/>
      <c r="B245" s="425"/>
      <c r="C245" s="425"/>
      <c r="D245" s="425"/>
    </row>
    <row r="246" spans="1:4">
      <c r="A246" s="425"/>
      <c r="B246" s="425"/>
      <c r="C246" s="425"/>
      <c r="D246" s="425"/>
    </row>
    <row r="247" spans="1:4">
      <c r="A247" s="425"/>
      <c r="B247" s="425"/>
      <c r="C247" s="425"/>
      <c r="D247" s="425"/>
    </row>
    <row r="248" spans="1:4">
      <c r="A248" s="425"/>
      <c r="B248" s="425"/>
      <c r="C248" s="425"/>
      <c r="D248" s="425"/>
    </row>
    <row r="249" spans="1:4">
      <c r="A249" s="425"/>
      <c r="B249" s="425"/>
      <c r="C249" s="425"/>
      <c r="D249" s="425"/>
    </row>
    <row r="250" spans="1:4">
      <c r="A250" s="425"/>
      <c r="B250" s="425"/>
      <c r="C250" s="425"/>
      <c r="D250" s="425"/>
    </row>
    <row r="251" spans="1:4">
      <c r="A251" s="425"/>
      <c r="B251" s="425"/>
      <c r="C251" s="425"/>
      <c r="D251" s="425"/>
    </row>
    <row r="252" spans="1:4">
      <c r="A252" s="425"/>
      <c r="B252" s="425"/>
      <c r="C252" s="425"/>
      <c r="D252" s="425"/>
    </row>
    <row r="253" spans="1:4">
      <c r="A253" s="425"/>
      <c r="B253" s="425"/>
      <c r="C253" s="425"/>
      <c r="D253" s="425"/>
    </row>
    <row r="254" spans="1:4">
      <c r="A254" s="425"/>
      <c r="B254" s="425"/>
      <c r="C254" s="425"/>
      <c r="D254" s="425"/>
    </row>
    <row r="255" spans="1:4">
      <c r="A255" s="425"/>
      <c r="B255" s="425"/>
      <c r="C255" s="425"/>
      <c r="D255" s="425"/>
    </row>
    <row r="256" spans="1:4">
      <c r="A256" s="425"/>
      <c r="B256" s="425"/>
      <c r="C256" s="425"/>
      <c r="D256" s="425"/>
    </row>
    <row r="257" spans="1:4">
      <c r="A257" s="425"/>
      <c r="B257" s="425"/>
      <c r="C257" s="425"/>
      <c r="D257" s="425"/>
    </row>
    <row r="258" spans="1:4">
      <c r="A258" s="425"/>
      <c r="B258" s="425"/>
      <c r="C258" s="425"/>
      <c r="D258" s="425"/>
    </row>
    <row r="259" spans="1:4">
      <c r="A259" s="425"/>
      <c r="B259" s="425"/>
      <c r="C259" s="425"/>
      <c r="D259" s="425"/>
    </row>
    <row r="260" spans="1:4">
      <c r="A260" s="425"/>
      <c r="B260" s="425"/>
      <c r="C260" s="425"/>
      <c r="D260" s="425"/>
    </row>
    <row r="261" spans="1:4">
      <c r="A261" s="425"/>
      <c r="B261" s="425"/>
      <c r="C261" s="425"/>
      <c r="D261" s="425"/>
    </row>
    <row r="262" spans="1:4">
      <c r="A262" s="425"/>
      <c r="B262" s="425"/>
      <c r="C262" s="425"/>
      <c r="D262" s="425"/>
    </row>
    <row r="263" spans="1:4">
      <c r="A263" s="425"/>
      <c r="B263" s="425"/>
      <c r="C263" s="425"/>
      <c r="D263" s="425"/>
    </row>
    <row r="264" spans="1:4">
      <c r="A264" s="425"/>
      <c r="B264" s="425"/>
      <c r="C264" s="425"/>
      <c r="D264" s="425"/>
    </row>
    <row r="265" spans="1:4">
      <c r="A265" s="425"/>
      <c r="B265" s="425"/>
      <c r="C265" s="425"/>
      <c r="D265" s="425"/>
    </row>
    <row r="266" spans="1:4">
      <c r="A266" s="425"/>
      <c r="B266" s="425"/>
      <c r="C266" s="425"/>
      <c r="D266" s="425"/>
    </row>
    <row r="267" spans="1:4">
      <c r="A267" s="425"/>
      <c r="B267" s="425"/>
      <c r="C267" s="425"/>
      <c r="D267" s="425"/>
    </row>
    <row r="268" spans="1:4">
      <c r="A268" s="425"/>
      <c r="B268" s="425"/>
      <c r="C268" s="425"/>
      <c r="D268" s="425"/>
    </row>
    <row r="269" spans="1:4">
      <c r="A269" s="425"/>
      <c r="B269" s="425"/>
      <c r="C269" s="425"/>
      <c r="D269" s="425"/>
    </row>
    <row r="270" spans="1:4">
      <c r="A270" s="425"/>
      <c r="B270" s="425"/>
      <c r="C270" s="425"/>
      <c r="D270" s="425"/>
    </row>
    <row r="271" spans="1:4">
      <c r="A271" s="425"/>
      <c r="B271" s="425"/>
      <c r="C271" s="425"/>
      <c r="D271" s="425"/>
    </row>
    <row r="272" spans="1:4">
      <c r="A272" s="425"/>
      <c r="B272" s="425"/>
      <c r="C272" s="425"/>
      <c r="D272" s="425"/>
    </row>
    <row r="273" spans="1:4">
      <c r="A273" s="425"/>
      <c r="B273" s="425"/>
      <c r="C273" s="425"/>
      <c r="D273" s="425"/>
    </row>
    <row r="274" spans="1:4">
      <c r="A274" s="425"/>
      <c r="B274" s="425"/>
      <c r="C274" s="425"/>
      <c r="D274" s="425"/>
    </row>
    <row r="275" spans="1:4">
      <c r="A275" s="425"/>
      <c r="B275" s="425"/>
      <c r="C275" s="425"/>
      <c r="D275" s="425"/>
    </row>
    <row r="276" spans="1:4">
      <c r="A276" s="425"/>
      <c r="B276" s="425"/>
      <c r="C276" s="425"/>
      <c r="D276" s="425"/>
    </row>
    <row r="277" spans="1:4">
      <c r="A277" s="425"/>
      <c r="B277" s="425"/>
      <c r="C277" s="425"/>
      <c r="D277" s="425"/>
    </row>
    <row r="278" spans="1:4">
      <c r="A278" s="425"/>
      <c r="B278" s="425"/>
      <c r="C278" s="425"/>
      <c r="D278" s="425"/>
    </row>
    <row r="279" spans="1:4">
      <c r="A279" s="425"/>
      <c r="B279" s="425"/>
      <c r="C279" s="425"/>
      <c r="D279" s="425"/>
    </row>
    <row r="280" spans="1:4">
      <c r="A280" s="425"/>
      <c r="B280" s="425"/>
      <c r="C280" s="425"/>
      <c r="D280" s="425"/>
    </row>
    <row r="281" spans="1:4">
      <c r="A281" s="425"/>
      <c r="B281" s="425"/>
      <c r="C281" s="425"/>
      <c r="D281" s="425"/>
    </row>
    <row r="282" spans="1:4">
      <c r="A282" s="425"/>
      <c r="B282" s="425"/>
      <c r="C282" s="425"/>
      <c r="D282" s="425"/>
    </row>
    <row r="283" spans="1:4">
      <c r="A283" s="425"/>
      <c r="B283" s="425"/>
      <c r="C283" s="425"/>
      <c r="D283" s="425"/>
    </row>
    <row r="284" spans="1:4">
      <c r="A284" s="425"/>
      <c r="B284" s="425"/>
      <c r="C284" s="425"/>
      <c r="D284" s="425"/>
    </row>
    <row r="285" spans="1:4">
      <c r="A285" s="425"/>
      <c r="B285" s="425"/>
      <c r="C285" s="425"/>
      <c r="D285" s="425"/>
    </row>
    <row r="286" spans="1:4">
      <c r="A286" s="425"/>
      <c r="B286" s="425"/>
      <c r="C286" s="425"/>
      <c r="D286" s="425"/>
    </row>
    <row r="287" spans="1:4">
      <c r="A287" s="425"/>
      <c r="B287" s="425"/>
      <c r="C287" s="425"/>
      <c r="D287" s="425"/>
    </row>
    <row r="288" spans="1:4">
      <c r="A288" s="425"/>
      <c r="B288" s="425"/>
      <c r="C288" s="425"/>
      <c r="D288" s="510"/>
    </row>
    <row r="289" spans="1:4">
      <c r="A289" s="425"/>
      <c r="B289" s="425"/>
      <c r="C289" s="425"/>
      <c r="D289" s="510"/>
    </row>
    <row r="290" spans="1:4">
      <c r="A290" s="425"/>
      <c r="B290" s="425"/>
      <c r="C290" s="425"/>
      <c r="D290" s="510"/>
    </row>
    <row r="291" spans="1:4">
      <c r="A291" s="425"/>
      <c r="B291" s="425"/>
      <c r="C291" s="425"/>
      <c r="D291" s="510"/>
    </row>
  </sheetData>
  <mergeCells count="16">
    <mergeCell ref="A31:D32"/>
    <mergeCell ref="A20:D20"/>
    <mergeCell ref="A23:C23"/>
    <mergeCell ref="A24:D24"/>
    <mergeCell ref="A27:C27"/>
    <mergeCell ref="A28:D28"/>
    <mergeCell ref="A30:C30"/>
    <mergeCell ref="A1:D1"/>
    <mergeCell ref="A19:C19"/>
    <mergeCell ref="A3:C3"/>
    <mergeCell ref="A4:C4"/>
    <mergeCell ref="A5:D5"/>
    <mergeCell ref="A7:C7"/>
    <mergeCell ref="A15:D15"/>
    <mergeCell ref="A8:D8"/>
    <mergeCell ref="A14:C14"/>
  </mergeCells>
  <pageMargins left="0.47244094488188981" right="0.70866141732283472" top="0.28999999999999998" bottom="0.43307086614173229" header="0.31496062992125984" footer="0.31496062992125984"/>
  <pageSetup paperSize="9" scale="8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03"/>
  <sheetViews>
    <sheetView tabSelected="1" workbookViewId="0">
      <selection activeCell="C15" sqref="C15"/>
    </sheetView>
  </sheetViews>
  <sheetFormatPr defaultRowHeight="15"/>
  <cols>
    <col min="2" max="2" width="40.42578125" customWidth="1"/>
    <col min="3" max="3" width="51.42578125" customWidth="1"/>
    <col min="4" max="4" width="14.42578125" style="532" customWidth="1"/>
    <col min="5" max="56" width="9.140625" style="404"/>
  </cols>
  <sheetData>
    <row r="1" spans="1:57" s="1" customFormat="1" ht="22.5" customHeight="1">
      <c r="A1" s="583" t="s">
        <v>1449</v>
      </c>
      <c r="B1" s="584"/>
      <c r="C1" s="584"/>
      <c r="D1" s="58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233"/>
    </row>
    <row r="2" spans="1:57" ht="35.25" customHeight="1">
      <c r="A2" s="46" t="s">
        <v>0</v>
      </c>
      <c r="B2" s="46" t="s">
        <v>1416</v>
      </c>
      <c r="C2" s="46" t="s">
        <v>2</v>
      </c>
      <c r="D2" s="46" t="s">
        <v>352</v>
      </c>
    </row>
    <row r="3" spans="1:57" s="9" customFormat="1">
      <c r="A3" s="585" t="s">
        <v>353</v>
      </c>
      <c r="B3" s="585"/>
      <c r="C3" s="585"/>
      <c r="D3" s="62">
        <f>D4+D10+D53</f>
        <v>32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</row>
    <row r="4" spans="1:57" s="9" customFormat="1" ht="15.75" customHeight="1">
      <c r="A4" s="699" t="s">
        <v>4</v>
      </c>
      <c r="B4" s="700"/>
      <c r="C4" s="701"/>
      <c r="D4" s="79">
        <f>D7+D16+D33+D41+D44+D47</f>
        <v>28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</row>
    <row r="5" spans="1:57" s="35" customFormat="1" ht="25.5">
      <c r="A5" s="67">
        <v>1</v>
      </c>
      <c r="B5" s="49" t="s">
        <v>741</v>
      </c>
      <c r="C5" s="253" t="s">
        <v>1002</v>
      </c>
      <c r="D5" s="67">
        <v>1</v>
      </c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562"/>
    </row>
    <row r="6" spans="1:57" s="264" customFormat="1" ht="25.5">
      <c r="A6" s="191">
        <v>2</v>
      </c>
      <c r="B6" s="205" t="s">
        <v>1103</v>
      </c>
      <c r="C6" s="205" t="s">
        <v>1102</v>
      </c>
      <c r="D6" s="191">
        <v>1</v>
      </c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496"/>
      <c r="BD6" s="496"/>
      <c r="BE6" s="263"/>
    </row>
    <row r="7" spans="1:57" s="272" customFormat="1">
      <c r="A7" s="702" t="s">
        <v>52</v>
      </c>
      <c r="B7" s="702"/>
      <c r="C7" s="702"/>
      <c r="D7" s="271">
        <f>SUM(D5:D6)</f>
        <v>2</v>
      </c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  <c r="BB7" s="489"/>
      <c r="BC7" s="489"/>
      <c r="BD7" s="489"/>
      <c r="BE7" s="563"/>
    </row>
    <row r="8" spans="1:57" s="240" customFormat="1">
      <c r="A8" s="599" t="s">
        <v>773</v>
      </c>
      <c r="B8" s="600"/>
      <c r="C8" s="600"/>
      <c r="D8" s="600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</row>
    <row r="9" spans="1:57" s="404" customFormat="1">
      <c r="A9" s="67">
        <f>A6+1</f>
        <v>3</v>
      </c>
      <c r="B9" s="403" t="s">
        <v>384</v>
      </c>
      <c r="C9" s="49"/>
      <c r="D9" s="67">
        <v>0</v>
      </c>
    </row>
    <row r="10" spans="1:57" s="18" customFormat="1">
      <c r="A10" s="654" t="s">
        <v>52</v>
      </c>
      <c r="B10" s="654"/>
      <c r="C10" s="654"/>
      <c r="D10" s="82">
        <f>SUM(D9:D9)</f>
        <v>0</v>
      </c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538"/>
    </row>
    <row r="11" spans="1:57">
      <c r="A11" s="644" t="s">
        <v>49</v>
      </c>
      <c r="B11" s="645"/>
      <c r="C11" s="645"/>
      <c r="D11" s="646"/>
    </row>
    <row r="12" spans="1:57">
      <c r="A12" s="89">
        <f>A9+1</f>
        <v>4</v>
      </c>
      <c r="B12" s="70" t="s">
        <v>135</v>
      </c>
      <c r="C12" s="212" t="s">
        <v>354</v>
      </c>
      <c r="D12" s="475">
        <v>1</v>
      </c>
    </row>
    <row r="13" spans="1:57">
      <c r="A13" s="89">
        <f>A12+1</f>
        <v>5</v>
      </c>
      <c r="B13" s="70" t="s">
        <v>135</v>
      </c>
      <c r="C13" s="227" t="s">
        <v>994</v>
      </c>
      <c r="D13" s="475">
        <v>1</v>
      </c>
    </row>
    <row r="14" spans="1:57" ht="25.5">
      <c r="A14" s="89">
        <f t="shared" ref="A14:A15" si="0">A13+1</f>
        <v>6</v>
      </c>
      <c r="B14" s="70" t="s">
        <v>355</v>
      </c>
      <c r="C14" s="227" t="s">
        <v>995</v>
      </c>
      <c r="D14" s="475">
        <v>1</v>
      </c>
    </row>
    <row r="15" spans="1:57">
      <c r="A15" s="89">
        <f t="shared" si="0"/>
        <v>7</v>
      </c>
      <c r="B15" s="70" t="s">
        <v>356</v>
      </c>
      <c r="C15" s="214" t="s">
        <v>88</v>
      </c>
      <c r="D15" s="475">
        <v>1</v>
      </c>
    </row>
    <row r="16" spans="1:57" s="24" customFormat="1">
      <c r="A16" s="654" t="s">
        <v>52</v>
      </c>
      <c r="B16" s="654"/>
      <c r="C16" s="654"/>
      <c r="D16" s="82">
        <f>SUM(D12:D15)</f>
        <v>4</v>
      </c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</row>
    <row r="17" spans="1:4">
      <c r="A17" s="650" t="s">
        <v>34</v>
      </c>
      <c r="B17" s="651"/>
      <c r="C17" s="651"/>
      <c r="D17" s="652"/>
    </row>
    <row r="18" spans="1:4" ht="25.5">
      <c r="A18" s="89">
        <f>A15+11</f>
        <v>18</v>
      </c>
      <c r="B18" s="212" t="s">
        <v>357</v>
      </c>
      <c r="C18" s="227" t="s">
        <v>996</v>
      </c>
      <c r="D18" s="475">
        <v>1</v>
      </c>
    </row>
    <row r="19" spans="1:4" ht="25.5">
      <c r="A19" s="89">
        <f>A18+1</f>
        <v>19</v>
      </c>
      <c r="B19" s="212" t="s">
        <v>358</v>
      </c>
      <c r="C19" s="227" t="s">
        <v>996</v>
      </c>
      <c r="D19" s="475">
        <v>1</v>
      </c>
    </row>
    <row r="20" spans="1:4" ht="25.5">
      <c r="A20" s="89">
        <f t="shared" ref="A20:A31" si="1">A19+1</f>
        <v>20</v>
      </c>
      <c r="B20" s="212" t="s">
        <v>359</v>
      </c>
      <c r="C20" s="227" t="s">
        <v>996</v>
      </c>
      <c r="D20" s="475">
        <v>1</v>
      </c>
    </row>
    <row r="21" spans="1:4" ht="25.5">
      <c r="A21" s="89">
        <f t="shared" si="1"/>
        <v>21</v>
      </c>
      <c r="B21" s="212" t="s">
        <v>360</v>
      </c>
      <c r="C21" s="227" t="s">
        <v>996</v>
      </c>
      <c r="D21" s="475">
        <v>1</v>
      </c>
    </row>
    <row r="22" spans="1:4" ht="25.5">
      <c r="A22" s="89">
        <f t="shared" si="1"/>
        <v>22</v>
      </c>
      <c r="B22" s="212" t="s">
        <v>361</v>
      </c>
      <c r="C22" s="227" t="s">
        <v>996</v>
      </c>
      <c r="D22" s="475">
        <v>1</v>
      </c>
    </row>
    <row r="23" spans="1:4" ht="25.5">
      <c r="A23" s="89">
        <f t="shared" si="1"/>
        <v>23</v>
      </c>
      <c r="B23" s="212" t="s">
        <v>362</v>
      </c>
      <c r="C23" s="227" t="s">
        <v>996</v>
      </c>
      <c r="D23" s="475">
        <v>1</v>
      </c>
    </row>
    <row r="24" spans="1:4" ht="25.5">
      <c r="A24" s="89">
        <f t="shared" si="1"/>
        <v>24</v>
      </c>
      <c r="B24" s="212" t="s">
        <v>363</v>
      </c>
      <c r="C24" s="227" t="s">
        <v>996</v>
      </c>
      <c r="D24" s="475">
        <v>1</v>
      </c>
    </row>
    <row r="25" spans="1:4" ht="25.5">
      <c r="A25" s="89">
        <f t="shared" si="1"/>
        <v>25</v>
      </c>
      <c r="B25" s="212" t="s">
        <v>364</v>
      </c>
      <c r="C25" s="227" t="s">
        <v>996</v>
      </c>
      <c r="D25" s="475">
        <v>1</v>
      </c>
    </row>
    <row r="26" spans="1:4" ht="25.5">
      <c r="A26" s="89">
        <f t="shared" si="1"/>
        <v>26</v>
      </c>
      <c r="B26" s="212" t="s">
        <v>365</v>
      </c>
      <c r="C26" s="227" t="s">
        <v>996</v>
      </c>
      <c r="D26" s="475">
        <v>1</v>
      </c>
    </row>
    <row r="27" spans="1:4" ht="25.5">
      <c r="A27" s="89">
        <f t="shared" si="1"/>
        <v>27</v>
      </c>
      <c r="B27" s="212" t="s">
        <v>366</v>
      </c>
      <c r="C27" s="227" t="s">
        <v>996</v>
      </c>
      <c r="D27" s="475">
        <v>1</v>
      </c>
    </row>
    <row r="28" spans="1:4" ht="25.5">
      <c r="A28" s="89">
        <f t="shared" si="1"/>
        <v>28</v>
      </c>
      <c r="B28" s="212" t="s">
        <v>367</v>
      </c>
      <c r="C28" s="227" t="s">
        <v>996</v>
      </c>
      <c r="D28" s="475">
        <v>1</v>
      </c>
    </row>
    <row r="29" spans="1:4" ht="25.5">
      <c r="A29" s="89">
        <f t="shared" si="1"/>
        <v>29</v>
      </c>
      <c r="B29" s="212" t="s">
        <v>368</v>
      </c>
      <c r="C29" s="227" t="s">
        <v>996</v>
      </c>
      <c r="D29" s="475">
        <v>1</v>
      </c>
    </row>
    <row r="30" spans="1:4" ht="25.5">
      <c r="A30" s="89">
        <f>A29+1</f>
        <v>30</v>
      </c>
      <c r="B30" s="212" t="s">
        <v>369</v>
      </c>
      <c r="C30" s="227" t="s">
        <v>996</v>
      </c>
      <c r="D30" s="475">
        <v>1</v>
      </c>
    </row>
    <row r="31" spans="1:4" ht="25.5">
      <c r="A31" s="89">
        <f t="shared" ref="A31:A32" si="2">A30+1</f>
        <v>31</v>
      </c>
      <c r="B31" s="212" t="s">
        <v>370</v>
      </c>
      <c r="C31" s="227" t="s">
        <v>996</v>
      </c>
      <c r="D31" s="475">
        <v>1</v>
      </c>
    </row>
    <row r="32" spans="1:4" ht="25.5">
      <c r="A32" s="89">
        <f t="shared" si="2"/>
        <v>32</v>
      </c>
      <c r="B32" s="212" t="s">
        <v>371</v>
      </c>
      <c r="C32" s="227" t="s">
        <v>996</v>
      </c>
      <c r="D32" s="475">
        <v>1</v>
      </c>
    </row>
    <row r="33" spans="1:57">
      <c r="A33" s="654" t="s">
        <v>52</v>
      </c>
      <c r="B33" s="654"/>
      <c r="C33" s="654"/>
      <c r="D33" s="82">
        <f>SUM(D18:D32)</f>
        <v>15</v>
      </c>
    </row>
    <row r="34" spans="1:57">
      <c r="A34" s="610" t="s">
        <v>117</v>
      </c>
      <c r="B34" s="610"/>
      <c r="C34" s="610"/>
      <c r="D34" s="56"/>
    </row>
    <row r="35" spans="1:57" ht="25.5">
      <c r="A35" s="89">
        <f>A32+1</f>
        <v>33</v>
      </c>
      <c r="B35" s="51" t="s">
        <v>372</v>
      </c>
      <c r="C35" s="227" t="s">
        <v>997</v>
      </c>
      <c r="D35" s="475">
        <v>1</v>
      </c>
    </row>
    <row r="36" spans="1:57" s="24" customFormat="1" ht="25.5">
      <c r="A36" s="89">
        <f>A35+1</f>
        <v>34</v>
      </c>
      <c r="B36" s="51" t="s">
        <v>373</v>
      </c>
      <c r="C36" s="227" t="s">
        <v>998</v>
      </c>
      <c r="D36" s="475">
        <v>1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</row>
    <row r="37" spans="1:57" ht="25.5">
      <c r="A37" s="89">
        <f t="shared" ref="A37:A40" si="3">A36+1</f>
        <v>35</v>
      </c>
      <c r="B37" s="51" t="s">
        <v>374</v>
      </c>
      <c r="C37" s="227" t="s">
        <v>999</v>
      </c>
      <c r="D37" s="475">
        <v>1</v>
      </c>
    </row>
    <row r="38" spans="1:57" ht="25.5">
      <c r="A38" s="89">
        <f t="shared" si="3"/>
        <v>36</v>
      </c>
      <c r="B38" s="51" t="s">
        <v>85</v>
      </c>
      <c r="C38" s="227" t="s">
        <v>1000</v>
      </c>
      <c r="D38" s="475">
        <v>1</v>
      </c>
    </row>
    <row r="39" spans="1:57" ht="25.5">
      <c r="A39" s="89">
        <f t="shared" si="3"/>
        <v>37</v>
      </c>
      <c r="B39" s="51" t="s">
        <v>31</v>
      </c>
      <c r="C39" s="227" t="s">
        <v>998</v>
      </c>
      <c r="D39" s="475">
        <v>1</v>
      </c>
    </row>
    <row r="40" spans="1:57">
      <c r="A40" s="89">
        <f t="shared" si="3"/>
        <v>38</v>
      </c>
      <c r="B40" s="51" t="s">
        <v>633</v>
      </c>
      <c r="C40" s="227" t="s">
        <v>1001</v>
      </c>
      <c r="D40" s="475">
        <v>1</v>
      </c>
    </row>
    <row r="41" spans="1:57">
      <c r="A41" s="654" t="s">
        <v>52</v>
      </c>
      <c r="B41" s="654"/>
      <c r="C41" s="654"/>
      <c r="D41" s="86">
        <f>SUM(D35:D40)</f>
        <v>6</v>
      </c>
    </row>
    <row r="42" spans="1:57">
      <c r="A42" s="611" t="s">
        <v>96</v>
      </c>
      <c r="B42" s="612"/>
      <c r="C42" s="612"/>
      <c r="D42" s="612"/>
    </row>
    <row r="43" spans="1:57">
      <c r="A43" s="228">
        <v>39</v>
      </c>
      <c r="B43" s="225" t="s">
        <v>384</v>
      </c>
      <c r="C43" s="225"/>
      <c r="D43" s="477">
        <v>0</v>
      </c>
    </row>
    <row r="44" spans="1:57" s="24" customFormat="1">
      <c r="A44" s="698" t="s">
        <v>52</v>
      </c>
      <c r="B44" s="698"/>
      <c r="C44" s="698"/>
      <c r="D44" s="270">
        <f>SUM(D43)</f>
        <v>0</v>
      </c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</row>
    <row r="45" spans="1:57" s="73" customFormat="1" ht="12.75">
      <c r="A45" s="644" t="s">
        <v>13</v>
      </c>
      <c r="B45" s="645"/>
      <c r="C45" s="645"/>
      <c r="D45" s="646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  <c r="AT45" s="425"/>
      <c r="AU45" s="425"/>
      <c r="AV45" s="425"/>
      <c r="AW45" s="425"/>
      <c r="AX45" s="425"/>
      <c r="AY45" s="425"/>
      <c r="AZ45" s="425"/>
      <c r="BA45" s="425"/>
      <c r="BB45" s="425"/>
      <c r="BC45" s="425"/>
      <c r="BD45" s="425"/>
    </row>
    <row r="46" spans="1:57" s="61" customFormat="1" ht="25.5">
      <c r="A46" s="89">
        <f>A43+1</f>
        <v>40</v>
      </c>
      <c r="B46" s="51" t="s">
        <v>254</v>
      </c>
      <c r="C46" s="227" t="s">
        <v>1003</v>
      </c>
      <c r="D46" s="475">
        <v>1</v>
      </c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5"/>
      <c r="BD46" s="425"/>
      <c r="BE46" s="426"/>
    </row>
    <row r="47" spans="1:57" s="24" customFormat="1">
      <c r="A47" s="654" t="s">
        <v>52</v>
      </c>
      <c r="B47" s="654"/>
      <c r="C47" s="654"/>
      <c r="D47" s="82">
        <f>SUM(D46)</f>
        <v>1</v>
      </c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</row>
    <row r="48" spans="1:57">
      <c r="A48" s="650" t="s">
        <v>51</v>
      </c>
      <c r="B48" s="651"/>
      <c r="C48" s="651"/>
      <c r="D48" s="652"/>
    </row>
    <row r="49" spans="1:57" ht="25.5">
      <c r="A49" s="89">
        <f>A46+1</f>
        <v>41</v>
      </c>
      <c r="B49" s="51" t="s">
        <v>375</v>
      </c>
      <c r="C49" s="227" t="s">
        <v>1002</v>
      </c>
      <c r="D49" s="475">
        <v>1</v>
      </c>
    </row>
    <row r="50" spans="1:57" s="24" customFormat="1">
      <c r="A50" s="89">
        <f>A49+1</f>
        <v>42</v>
      </c>
      <c r="B50" s="51" t="s">
        <v>376</v>
      </c>
      <c r="C50" s="64" t="s">
        <v>88</v>
      </c>
      <c r="D50" s="475">
        <v>1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8"/>
      <c r="AV50" s="418"/>
      <c r="AW50" s="418"/>
      <c r="AX50" s="418"/>
      <c r="AY50" s="418"/>
      <c r="AZ50" s="418"/>
      <c r="BA50" s="418"/>
      <c r="BB50" s="418"/>
      <c r="BC50" s="418"/>
      <c r="BD50" s="418"/>
    </row>
    <row r="51" spans="1:57">
      <c r="A51" s="89">
        <f t="shared" ref="A51:A52" si="4">A50+1</f>
        <v>43</v>
      </c>
      <c r="B51" s="51" t="s">
        <v>377</v>
      </c>
      <c r="C51" s="64" t="s">
        <v>88</v>
      </c>
      <c r="D51" s="475">
        <v>1</v>
      </c>
    </row>
    <row r="52" spans="1:57">
      <c r="A52" s="89">
        <f t="shared" si="4"/>
        <v>44</v>
      </c>
      <c r="B52" s="51" t="s">
        <v>378</v>
      </c>
      <c r="C52" s="64" t="s">
        <v>88</v>
      </c>
      <c r="D52" s="475">
        <v>1</v>
      </c>
    </row>
    <row r="53" spans="1:57">
      <c r="A53" s="658" t="s">
        <v>52</v>
      </c>
      <c r="B53" s="658"/>
      <c r="C53" s="658"/>
      <c r="D53" s="529">
        <f>SUM(D49:D52)</f>
        <v>4</v>
      </c>
    </row>
    <row r="54" spans="1:57">
      <c r="A54" s="404"/>
      <c r="B54" s="404"/>
      <c r="C54" s="404"/>
      <c r="D54" s="404"/>
    </row>
    <row r="55" spans="1:57">
      <c r="A55" s="404"/>
      <c r="B55" s="404"/>
      <c r="C55" s="404"/>
      <c r="D55" s="404"/>
    </row>
    <row r="56" spans="1:57" s="15" customFormat="1" ht="15.75">
      <c r="A56" s="404"/>
      <c r="B56" s="404"/>
      <c r="C56" s="404"/>
      <c r="D56" s="404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19"/>
      <c r="AH56" s="419"/>
      <c r="AI56" s="419"/>
      <c r="AJ56" s="419"/>
      <c r="AK56" s="419"/>
      <c r="AL56" s="419"/>
      <c r="AM56" s="419"/>
      <c r="AN56" s="419"/>
      <c r="AO56" s="419"/>
      <c r="AP56" s="419"/>
      <c r="AQ56" s="419"/>
      <c r="AR56" s="419"/>
      <c r="AS56" s="419"/>
      <c r="AT56" s="419"/>
      <c r="AU56" s="419"/>
      <c r="AV56" s="419"/>
      <c r="AW56" s="419"/>
      <c r="AX56" s="419"/>
      <c r="AY56" s="419"/>
      <c r="AZ56" s="419"/>
      <c r="BA56" s="419"/>
      <c r="BB56" s="419"/>
      <c r="BC56" s="419"/>
      <c r="BD56" s="419"/>
      <c r="BE56" s="535"/>
    </row>
    <row r="57" spans="1:57">
      <c r="A57" s="404"/>
      <c r="B57" s="404"/>
      <c r="C57" s="404"/>
      <c r="D57" s="404"/>
    </row>
    <row r="58" spans="1:57">
      <c r="A58" s="404"/>
      <c r="B58" s="404"/>
      <c r="C58" s="404"/>
      <c r="D58" s="404"/>
    </row>
    <row r="59" spans="1:57">
      <c r="A59" s="404"/>
      <c r="B59" s="404"/>
      <c r="C59" s="404"/>
      <c r="D59" s="404"/>
    </row>
    <row r="60" spans="1:57">
      <c r="A60" s="404"/>
      <c r="B60" s="404"/>
      <c r="C60" s="404"/>
      <c r="D60" s="404"/>
    </row>
    <row r="61" spans="1:57">
      <c r="A61" s="404"/>
      <c r="B61" s="404"/>
      <c r="C61" s="404"/>
      <c r="D61" s="404"/>
    </row>
    <row r="62" spans="1:57">
      <c r="A62" s="404"/>
      <c r="B62" s="404"/>
      <c r="C62" s="404"/>
      <c r="D62" s="404"/>
    </row>
    <row r="63" spans="1:57">
      <c r="A63" s="404"/>
      <c r="B63" s="404"/>
      <c r="C63" s="404"/>
      <c r="D63" s="404"/>
    </row>
    <row r="64" spans="1:57">
      <c r="A64" s="404"/>
      <c r="B64" s="404"/>
      <c r="C64" s="404"/>
      <c r="D64" s="404"/>
    </row>
    <row r="65" spans="1:4">
      <c r="A65" s="404"/>
      <c r="B65" s="404"/>
      <c r="C65" s="404"/>
      <c r="D65" s="404"/>
    </row>
    <row r="66" spans="1:4">
      <c r="A66" s="404"/>
      <c r="B66" s="404"/>
      <c r="C66" s="404"/>
      <c r="D66" s="404"/>
    </row>
    <row r="67" spans="1:4">
      <c r="A67" s="404"/>
      <c r="B67" s="404"/>
      <c r="C67" s="404"/>
      <c r="D67" s="404"/>
    </row>
    <row r="68" spans="1:4">
      <c r="A68" s="404"/>
      <c r="B68" s="404"/>
      <c r="C68" s="404"/>
      <c r="D68" s="404"/>
    </row>
    <row r="69" spans="1:4">
      <c r="A69" s="404"/>
      <c r="B69" s="404"/>
      <c r="C69" s="404"/>
      <c r="D69" s="404"/>
    </row>
    <row r="70" spans="1:4">
      <c r="A70" s="404"/>
      <c r="B70" s="404"/>
      <c r="C70" s="404"/>
      <c r="D70" s="404"/>
    </row>
    <row r="71" spans="1:4">
      <c r="A71" s="404"/>
      <c r="B71" s="404"/>
      <c r="C71" s="404"/>
      <c r="D71" s="404"/>
    </row>
    <row r="72" spans="1:4">
      <c r="A72" s="404"/>
      <c r="B72" s="404"/>
      <c r="C72" s="404"/>
      <c r="D72" s="404"/>
    </row>
    <row r="73" spans="1:4">
      <c r="A73" s="404"/>
      <c r="B73" s="404"/>
      <c r="C73" s="404"/>
      <c r="D73" s="404"/>
    </row>
    <row r="74" spans="1:4">
      <c r="A74" s="404"/>
      <c r="B74" s="404"/>
      <c r="C74" s="404"/>
      <c r="D74" s="404"/>
    </row>
    <row r="75" spans="1:4">
      <c r="A75" s="404"/>
      <c r="B75" s="404"/>
      <c r="C75" s="404"/>
      <c r="D75" s="404"/>
    </row>
    <row r="76" spans="1:4">
      <c r="A76" s="404"/>
      <c r="B76" s="404"/>
      <c r="C76" s="404"/>
      <c r="D76" s="404"/>
    </row>
    <row r="77" spans="1:4">
      <c r="A77" s="404"/>
      <c r="B77" s="404"/>
      <c r="C77" s="404"/>
      <c r="D77" s="404"/>
    </row>
    <row r="78" spans="1:4">
      <c r="A78" s="404"/>
      <c r="B78" s="404"/>
      <c r="C78" s="404"/>
      <c r="D78" s="404"/>
    </row>
    <row r="79" spans="1:4">
      <c r="A79" s="404"/>
      <c r="B79" s="404"/>
      <c r="C79" s="404"/>
      <c r="D79" s="404"/>
    </row>
    <row r="80" spans="1:4">
      <c r="A80" s="404"/>
      <c r="B80" s="404"/>
      <c r="C80" s="404"/>
      <c r="D80" s="404"/>
    </row>
    <row r="81" spans="1:4">
      <c r="A81" s="404"/>
      <c r="B81" s="404"/>
      <c r="C81" s="404"/>
      <c r="D81" s="404"/>
    </row>
    <row r="82" spans="1:4">
      <c r="A82" s="404"/>
      <c r="B82" s="404"/>
      <c r="C82" s="404"/>
      <c r="D82" s="404"/>
    </row>
    <row r="83" spans="1:4">
      <c r="A83" s="404"/>
      <c r="B83" s="404"/>
      <c r="C83" s="404"/>
      <c r="D83" s="404"/>
    </row>
    <row r="84" spans="1:4">
      <c r="A84" s="404"/>
      <c r="B84" s="404"/>
      <c r="C84" s="404"/>
      <c r="D84" s="404"/>
    </row>
    <row r="85" spans="1:4">
      <c r="A85" s="404"/>
      <c r="B85" s="404"/>
      <c r="C85" s="404"/>
      <c r="D85" s="404"/>
    </row>
    <row r="86" spans="1:4">
      <c r="A86" s="404"/>
      <c r="B86" s="404"/>
      <c r="C86" s="404"/>
      <c r="D86" s="404"/>
    </row>
    <row r="87" spans="1:4">
      <c r="A87" s="404"/>
      <c r="B87" s="404"/>
      <c r="C87" s="404"/>
      <c r="D87" s="404"/>
    </row>
    <row r="88" spans="1:4">
      <c r="A88" s="404"/>
      <c r="B88" s="404"/>
      <c r="C88" s="404"/>
      <c r="D88" s="404"/>
    </row>
    <row r="89" spans="1:4">
      <c r="A89" s="404"/>
      <c r="B89" s="404"/>
      <c r="C89" s="404"/>
      <c r="D89" s="404"/>
    </row>
    <row r="90" spans="1:4">
      <c r="A90" s="404"/>
      <c r="B90" s="404"/>
      <c r="C90" s="404"/>
      <c r="D90" s="404"/>
    </row>
    <row r="91" spans="1:4">
      <c r="A91" s="404"/>
      <c r="B91" s="404"/>
      <c r="C91" s="404"/>
      <c r="D91" s="404"/>
    </row>
    <row r="92" spans="1:4">
      <c r="A92" s="404"/>
      <c r="B92" s="404"/>
      <c r="C92" s="404"/>
      <c r="D92" s="404"/>
    </row>
    <row r="93" spans="1:4">
      <c r="A93" s="404"/>
      <c r="B93" s="404"/>
      <c r="C93" s="404"/>
      <c r="D93" s="404"/>
    </row>
    <row r="94" spans="1:4">
      <c r="A94" s="404"/>
      <c r="B94" s="404"/>
      <c r="C94" s="404"/>
      <c r="D94" s="404"/>
    </row>
    <row r="95" spans="1:4">
      <c r="A95" s="404"/>
      <c r="B95" s="404"/>
      <c r="C95" s="404"/>
      <c r="D95" s="404"/>
    </row>
    <row r="96" spans="1:4">
      <c r="A96" s="404"/>
      <c r="B96" s="404"/>
      <c r="C96" s="404"/>
      <c r="D96" s="404"/>
    </row>
    <row r="97" spans="1:4">
      <c r="A97" s="404"/>
      <c r="B97" s="404"/>
      <c r="C97" s="404"/>
      <c r="D97" s="404"/>
    </row>
    <row r="98" spans="1:4">
      <c r="A98" s="404"/>
      <c r="B98" s="404"/>
      <c r="C98" s="404"/>
      <c r="D98" s="404"/>
    </row>
    <row r="99" spans="1:4">
      <c r="A99" s="404"/>
      <c r="B99" s="404"/>
      <c r="C99" s="404"/>
      <c r="D99" s="404"/>
    </row>
    <row r="100" spans="1:4">
      <c r="A100" s="404"/>
      <c r="B100" s="404"/>
      <c r="C100" s="404"/>
      <c r="D100" s="404"/>
    </row>
    <row r="101" spans="1:4">
      <c r="A101" s="404"/>
      <c r="B101" s="404"/>
      <c r="C101" s="404"/>
      <c r="D101" s="404"/>
    </row>
    <row r="102" spans="1:4">
      <c r="A102" s="404"/>
      <c r="B102" s="404"/>
      <c r="C102" s="404"/>
      <c r="D102" s="404"/>
    </row>
    <row r="103" spans="1:4">
      <c r="A103" s="404"/>
      <c r="B103" s="404"/>
      <c r="C103" s="404"/>
      <c r="D103" s="404"/>
    </row>
    <row r="104" spans="1:4">
      <c r="A104" s="404"/>
      <c r="B104" s="404"/>
      <c r="C104" s="404"/>
      <c r="D104" s="404"/>
    </row>
    <row r="105" spans="1:4">
      <c r="A105" s="404"/>
      <c r="B105" s="404"/>
      <c r="C105" s="404"/>
      <c r="D105" s="404"/>
    </row>
    <row r="106" spans="1:4">
      <c r="A106" s="404"/>
      <c r="B106" s="404"/>
      <c r="C106" s="404"/>
      <c r="D106" s="404"/>
    </row>
    <row r="107" spans="1:4">
      <c r="A107" s="404"/>
      <c r="B107" s="404"/>
      <c r="C107" s="404"/>
      <c r="D107" s="404"/>
    </row>
    <row r="108" spans="1:4">
      <c r="A108" s="404"/>
      <c r="B108" s="404"/>
      <c r="C108" s="404"/>
      <c r="D108" s="404"/>
    </row>
    <row r="109" spans="1:4">
      <c r="A109" s="404"/>
      <c r="B109" s="404"/>
      <c r="C109" s="404"/>
      <c r="D109" s="404"/>
    </row>
    <row r="110" spans="1:4">
      <c r="A110" s="404"/>
      <c r="B110" s="404"/>
      <c r="C110" s="404"/>
      <c r="D110" s="404"/>
    </row>
    <row r="111" spans="1:4">
      <c r="A111" s="404"/>
      <c r="B111" s="404"/>
      <c r="C111" s="404"/>
      <c r="D111" s="404"/>
    </row>
    <row r="112" spans="1:4">
      <c r="A112" s="404"/>
      <c r="B112" s="404"/>
      <c r="C112" s="404"/>
      <c r="D112" s="404"/>
    </row>
    <row r="113" spans="1:4">
      <c r="A113" s="404"/>
      <c r="B113" s="404"/>
      <c r="C113" s="404"/>
      <c r="D113" s="404"/>
    </row>
    <row r="114" spans="1:4">
      <c r="A114" s="404"/>
      <c r="B114" s="404"/>
      <c r="C114" s="404"/>
      <c r="D114" s="404"/>
    </row>
    <row r="115" spans="1:4">
      <c r="A115" s="404"/>
      <c r="B115" s="404"/>
      <c r="C115" s="404"/>
      <c r="D115" s="404"/>
    </row>
    <row r="116" spans="1:4">
      <c r="A116" s="404"/>
      <c r="B116" s="404"/>
      <c r="C116" s="404"/>
      <c r="D116" s="404"/>
    </row>
    <row r="117" spans="1:4">
      <c r="A117" s="404"/>
      <c r="B117" s="404"/>
      <c r="C117" s="404"/>
      <c r="D117" s="404"/>
    </row>
    <row r="118" spans="1:4">
      <c r="A118" s="404"/>
      <c r="B118" s="404"/>
      <c r="C118" s="404"/>
      <c r="D118" s="404"/>
    </row>
    <row r="119" spans="1:4">
      <c r="A119" s="404"/>
      <c r="B119" s="404"/>
      <c r="C119" s="404"/>
      <c r="D119" s="404"/>
    </row>
    <row r="120" spans="1:4">
      <c r="A120" s="404"/>
      <c r="B120" s="404"/>
      <c r="C120" s="404"/>
      <c r="D120" s="404"/>
    </row>
    <row r="121" spans="1:4">
      <c r="A121" s="404"/>
      <c r="B121" s="404"/>
      <c r="C121" s="404"/>
      <c r="D121" s="404"/>
    </row>
    <row r="122" spans="1:4">
      <c r="A122" s="404"/>
      <c r="B122" s="404"/>
      <c r="C122" s="404"/>
      <c r="D122" s="404"/>
    </row>
    <row r="123" spans="1:4">
      <c r="A123" s="404"/>
      <c r="B123" s="404"/>
      <c r="C123" s="404"/>
      <c r="D123" s="404"/>
    </row>
    <row r="124" spans="1:4">
      <c r="A124" s="404"/>
      <c r="B124" s="404"/>
      <c r="C124" s="404"/>
      <c r="D124" s="404"/>
    </row>
    <row r="125" spans="1:4">
      <c r="A125" s="404"/>
      <c r="B125" s="404"/>
      <c r="C125" s="404"/>
      <c r="D125" s="404"/>
    </row>
    <row r="126" spans="1:4">
      <c r="A126" s="404"/>
      <c r="B126" s="404"/>
      <c r="C126" s="404"/>
      <c r="D126" s="404"/>
    </row>
    <row r="127" spans="1:4">
      <c r="A127" s="404"/>
      <c r="B127" s="404"/>
      <c r="C127" s="404"/>
      <c r="D127" s="404"/>
    </row>
    <row r="128" spans="1:4">
      <c r="A128" s="404"/>
      <c r="B128" s="404"/>
      <c r="C128" s="404"/>
      <c r="D128" s="404"/>
    </row>
    <row r="129" spans="1:4">
      <c r="A129" s="404"/>
      <c r="B129" s="404"/>
      <c r="C129" s="404"/>
      <c r="D129" s="404"/>
    </row>
    <row r="130" spans="1:4">
      <c r="A130" s="404"/>
      <c r="B130" s="404"/>
      <c r="C130" s="404"/>
      <c r="D130" s="404"/>
    </row>
    <row r="131" spans="1:4">
      <c r="A131" s="404"/>
      <c r="B131" s="404"/>
      <c r="C131" s="404"/>
      <c r="D131" s="404"/>
    </row>
    <row r="132" spans="1:4">
      <c r="A132" s="404"/>
      <c r="B132" s="404"/>
      <c r="C132" s="404"/>
      <c r="D132" s="404"/>
    </row>
    <row r="133" spans="1:4">
      <c r="A133" s="404"/>
      <c r="B133" s="404"/>
      <c r="C133" s="404"/>
      <c r="D133" s="404"/>
    </row>
    <row r="134" spans="1:4">
      <c r="A134" s="404"/>
      <c r="B134" s="404"/>
      <c r="C134" s="404"/>
      <c r="D134" s="404"/>
    </row>
    <row r="135" spans="1:4">
      <c r="A135" s="404"/>
      <c r="B135" s="404"/>
      <c r="C135" s="404"/>
      <c r="D135" s="404"/>
    </row>
    <row r="136" spans="1:4">
      <c r="A136" s="404"/>
      <c r="B136" s="404"/>
      <c r="C136" s="404"/>
      <c r="D136" s="404"/>
    </row>
    <row r="137" spans="1:4">
      <c r="A137" s="404"/>
      <c r="B137" s="404"/>
      <c r="C137" s="404"/>
      <c r="D137" s="404"/>
    </row>
    <row r="138" spans="1:4">
      <c r="A138" s="404"/>
      <c r="B138" s="404"/>
      <c r="C138" s="404"/>
      <c r="D138" s="404"/>
    </row>
    <row r="139" spans="1:4">
      <c r="A139" s="404"/>
      <c r="B139" s="404"/>
      <c r="C139" s="404"/>
      <c r="D139" s="404"/>
    </row>
    <row r="140" spans="1:4">
      <c r="A140" s="404"/>
      <c r="B140" s="404"/>
      <c r="C140" s="404"/>
      <c r="D140" s="404"/>
    </row>
    <row r="141" spans="1:4">
      <c r="A141" s="404"/>
      <c r="B141" s="404"/>
      <c r="C141" s="404"/>
      <c r="D141" s="404"/>
    </row>
    <row r="142" spans="1:4">
      <c r="A142" s="404"/>
      <c r="B142" s="404"/>
      <c r="C142" s="404"/>
      <c r="D142" s="404"/>
    </row>
    <row r="143" spans="1:4">
      <c r="A143" s="404"/>
      <c r="B143" s="404"/>
      <c r="C143" s="404"/>
      <c r="D143" s="404"/>
    </row>
    <row r="144" spans="1:4">
      <c r="A144" s="404"/>
      <c r="B144" s="404"/>
      <c r="C144" s="404"/>
      <c r="D144" s="404"/>
    </row>
    <row r="145" spans="1:4">
      <c r="A145" s="404"/>
      <c r="B145" s="404"/>
      <c r="C145" s="404"/>
      <c r="D145" s="404"/>
    </row>
    <row r="146" spans="1:4">
      <c r="A146" s="404"/>
      <c r="B146" s="404"/>
      <c r="C146" s="404"/>
      <c r="D146" s="404"/>
    </row>
    <row r="147" spans="1:4">
      <c r="A147" s="404"/>
      <c r="B147" s="404"/>
      <c r="C147" s="404"/>
      <c r="D147" s="404"/>
    </row>
    <row r="148" spans="1:4">
      <c r="A148" s="404"/>
      <c r="B148" s="404"/>
      <c r="C148" s="404"/>
      <c r="D148" s="404"/>
    </row>
    <row r="149" spans="1:4">
      <c r="A149" s="404"/>
      <c r="B149" s="404"/>
      <c r="C149" s="404"/>
      <c r="D149" s="404"/>
    </row>
    <row r="150" spans="1:4">
      <c r="A150" s="404"/>
      <c r="B150" s="404"/>
      <c r="C150" s="404"/>
      <c r="D150" s="404"/>
    </row>
    <row r="151" spans="1:4">
      <c r="A151" s="404"/>
      <c r="B151" s="404"/>
      <c r="C151" s="404"/>
      <c r="D151" s="404"/>
    </row>
    <row r="152" spans="1:4">
      <c r="A152" s="404"/>
      <c r="B152" s="404"/>
      <c r="C152" s="404"/>
      <c r="D152" s="404"/>
    </row>
    <row r="153" spans="1:4">
      <c r="A153" s="404"/>
      <c r="B153" s="404"/>
      <c r="C153" s="404"/>
      <c r="D153" s="404"/>
    </row>
    <row r="154" spans="1:4">
      <c r="A154" s="404"/>
      <c r="B154" s="404"/>
      <c r="C154" s="404"/>
      <c r="D154" s="404"/>
    </row>
    <row r="155" spans="1:4">
      <c r="A155" s="404"/>
      <c r="B155" s="404"/>
      <c r="C155" s="404"/>
      <c r="D155" s="404"/>
    </row>
    <row r="156" spans="1:4">
      <c r="A156" s="404"/>
      <c r="B156" s="404"/>
      <c r="C156" s="404"/>
      <c r="D156" s="404"/>
    </row>
    <row r="157" spans="1:4">
      <c r="A157" s="404"/>
      <c r="B157" s="404"/>
      <c r="C157" s="404"/>
      <c r="D157" s="404"/>
    </row>
    <row r="158" spans="1:4">
      <c r="A158" s="404"/>
      <c r="B158" s="404"/>
      <c r="C158" s="404"/>
      <c r="D158" s="404"/>
    </row>
    <row r="159" spans="1:4">
      <c r="A159" s="404"/>
      <c r="B159" s="404"/>
      <c r="C159" s="404"/>
      <c r="D159" s="404"/>
    </row>
    <row r="160" spans="1:4">
      <c r="A160" s="404"/>
      <c r="B160" s="404"/>
      <c r="C160" s="404"/>
      <c r="D160" s="404"/>
    </row>
    <row r="161" spans="1:4">
      <c r="A161" s="404"/>
      <c r="B161" s="404"/>
      <c r="C161" s="404"/>
      <c r="D161" s="404"/>
    </row>
    <row r="162" spans="1:4">
      <c r="A162" s="404"/>
      <c r="B162" s="404"/>
      <c r="C162" s="404"/>
      <c r="D162" s="404"/>
    </row>
    <row r="163" spans="1:4">
      <c r="A163" s="404"/>
      <c r="B163" s="404"/>
      <c r="C163" s="404"/>
      <c r="D163" s="404"/>
    </row>
    <row r="164" spans="1:4">
      <c r="A164" s="404"/>
      <c r="B164" s="404"/>
      <c r="C164" s="404"/>
      <c r="D164" s="404"/>
    </row>
    <row r="165" spans="1:4">
      <c r="A165" s="404"/>
      <c r="B165" s="404"/>
      <c r="C165" s="404"/>
      <c r="D165" s="404"/>
    </row>
    <row r="166" spans="1:4">
      <c r="A166" s="404"/>
      <c r="B166" s="404"/>
      <c r="C166" s="404"/>
      <c r="D166" s="404"/>
    </row>
    <row r="167" spans="1:4">
      <c r="A167" s="404"/>
      <c r="B167" s="404"/>
      <c r="C167" s="404"/>
      <c r="D167" s="404"/>
    </row>
    <row r="168" spans="1:4">
      <c r="A168" s="404"/>
      <c r="B168" s="404"/>
      <c r="C168" s="404"/>
      <c r="D168" s="404"/>
    </row>
    <row r="169" spans="1:4">
      <c r="A169" s="404"/>
      <c r="B169" s="404"/>
      <c r="C169" s="404"/>
      <c r="D169" s="404"/>
    </row>
    <row r="170" spans="1:4">
      <c r="A170" s="404"/>
      <c r="B170" s="404"/>
      <c r="C170" s="404"/>
      <c r="D170" s="404"/>
    </row>
    <row r="171" spans="1:4">
      <c r="A171" s="404"/>
      <c r="B171" s="404"/>
      <c r="C171" s="404"/>
      <c r="D171" s="404"/>
    </row>
    <row r="172" spans="1:4">
      <c r="A172" s="404"/>
      <c r="B172" s="404"/>
      <c r="C172" s="404"/>
      <c r="D172" s="404"/>
    </row>
    <row r="173" spans="1:4">
      <c r="A173" s="404"/>
      <c r="B173" s="404"/>
      <c r="C173" s="404"/>
      <c r="D173" s="404"/>
    </row>
    <row r="174" spans="1:4">
      <c r="A174" s="404"/>
      <c r="B174" s="404"/>
      <c r="C174" s="404"/>
      <c r="D174" s="404"/>
    </row>
    <row r="175" spans="1:4">
      <c r="A175" s="404"/>
      <c r="B175" s="404"/>
      <c r="C175" s="404"/>
      <c r="D175" s="404"/>
    </row>
    <row r="176" spans="1:4">
      <c r="A176" s="404"/>
      <c r="B176" s="404"/>
      <c r="C176" s="404"/>
      <c r="D176" s="404"/>
    </row>
    <row r="177" spans="1:4">
      <c r="A177" s="404"/>
      <c r="B177" s="404"/>
      <c r="C177" s="404"/>
      <c r="D177" s="404"/>
    </row>
    <row r="178" spans="1:4">
      <c r="A178" s="404"/>
      <c r="B178" s="404"/>
      <c r="C178" s="404"/>
      <c r="D178" s="404"/>
    </row>
    <row r="179" spans="1:4">
      <c r="A179" s="404"/>
      <c r="B179" s="404"/>
      <c r="C179" s="404"/>
      <c r="D179" s="404"/>
    </row>
    <row r="180" spans="1:4">
      <c r="A180" s="404"/>
      <c r="B180" s="404"/>
      <c r="C180" s="404"/>
      <c r="D180" s="404"/>
    </row>
    <row r="181" spans="1:4">
      <c r="A181" s="404"/>
      <c r="B181" s="404"/>
      <c r="C181" s="404"/>
      <c r="D181" s="404"/>
    </row>
    <row r="182" spans="1:4">
      <c r="A182" s="404"/>
      <c r="B182" s="404"/>
      <c r="C182" s="404"/>
      <c r="D182" s="404"/>
    </row>
    <row r="183" spans="1:4">
      <c r="A183" s="404"/>
      <c r="B183" s="404"/>
      <c r="C183" s="404"/>
      <c r="D183" s="404"/>
    </row>
    <row r="184" spans="1:4">
      <c r="A184" s="404"/>
      <c r="B184" s="404"/>
      <c r="C184" s="404"/>
      <c r="D184" s="404"/>
    </row>
    <row r="185" spans="1:4">
      <c r="A185" s="404"/>
      <c r="B185" s="404"/>
      <c r="C185" s="404"/>
      <c r="D185" s="404"/>
    </row>
    <row r="186" spans="1:4">
      <c r="A186" s="404"/>
      <c r="B186" s="404"/>
      <c r="C186" s="404"/>
      <c r="D186" s="404"/>
    </row>
    <row r="187" spans="1:4">
      <c r="A187" s="404"/>
      <c r="B187" s="404"/>
      <c r="C187" s="404"/>
      <c r="D187" s="404"/>
    </row>
    <row r="188" spans="1:4">
      <c r="A188" s="404"/>
      <c r="B188" s="404"/>
      <c r="C188" s="404"/>
      <c r="D188" s="404"/>
    </row>
    <row r="189" spans="1:4">
      <c r="A189" s="404"/>
      <c r="B189" s="404"/>
      <c r="C189" s="404"/>
      <c r="D189" s="404"/>
    </row>
    <row r="190" spans="1:4">
      <c r="A190" s="404"/>
      <c r="B190" s="404"/>
      <c r="C190" s="404"/>
      <c r="D190" s="404"/>
    </row>
    <row r="191" spans="1:4">
      <c r="A191" s="404"/>
      <c r="B191" s="404"/>
      <c r="C191" s="404"/>
      <c r="D191" s="404"/>
    </row>
    <row r="192" spans="1:4">
      <c r="A192" s="404"/>
      <c r="B192" s="404"/>
      <c r="C192" s="404"/>
      <c r="D192" s="404"/>
    </row>
    <row r="193" spans="1:4">
      <c r="A193" s="404"/>
      <c r="B193" s="404"/>
      <c r="C193" s="404"/>
      <c r="D193" s="404"/>
    </row>
    <row r="194" spans="1:4">
      <c r="A194" s="404"/>
      <c r="B194" s="404"/>
      <c r="C194" s="404"/>
      <c r="D194" s="404"/>
    </row>
    <row r="195" spans="1:4">
      <c r="A195" s="404"/>
      <c r="B195" s="404"/>
      <c r="C195" s="404"/>
      <c r="D195" s="404"/>
    </row>
    <row r="196" spans="1:4">
      <c r="A196" s="404"/>
      <c r="B196" s="404"/>
      <c r="C196" s="404"/>
      <c r="D196" s="404"/>
    </row>
    <row r="197" spans="1:4">
      <c r="A197" s="404"/>
      <c r="B197" s="404"/>
      <c r="C197" s="404"/>
      <c r="D197" s="404"/>
    </row>
    <row r="198" spans="1:4">
      <c r="A198" s="404"/>
      <c r="B198" s="404"/>
      <c r="C198" s="404"/>
      <c r="D198" s="404"/>
    </row>
    <row r="199" spans="1:4">
      <c r="A199" s="404"/>
      <c r="B199" s="404"/>
      <c r="C199" s="404"/>
      <c r="D199" s="404"/>
    </row>
    <row r="200" spans="1:4">
      <c r="A200" s="404"/>
      <c r="B200" s="404"/>
      <c r="C200" s="404"/>
      <c r="D200" s="404"/>
    </row>
    <row r="201" spans="1:4">
      <c r="A201" s="404"/>
      <c r="B201" s="404"/>
      <c r="C201" s="404"/>
      <c r="D201" s="404"/>
    </row>
    <row r="202" spans="1:4">
      <c r="A202" s="404"/>
      <c r="B202" s="404"/>
      <c r="C202" s="404"/>
      <c r="D202" s="404"/>
    </row>
    <row r="203" spans="1:4">
      <c r="A203" s="404"/>
      <c r="B203" s="404"/>
      <c r="C203" s="404"/>
      <c r="D203" s="404"/>
    </row>
    <row r="204" spans="1:4">
      <c r="A204" s="404"/>
      <c r="B204" s="404"/>
      <c r="C204" s="404"/>
      <c r="D204" s="404"/>
    </row>
    <row r="205" spans="1:4">
      <c r="A205" s="404"/>
      <c r="B205" s="404"/>
      <c r="C205" s="404"/>
      <c r="D205" s="404"/>
    </row>
    <row r="206" spans="1:4">
      <c r="A206" s="404"/>
      <c r="B206" s="404"/>
      <c r="C206" s="404"/>
      <c r="D206" s="404"/>
    </row>
    <row r="207" spans="1:4">
      <c r="A207" s="404"/>
      <c r="B207" s="404"/>
      <c r="C207" s="404"/>
      <c r="D207" s="404"/>
    </row>
    <row r="208" spans="1:4">
      <c r="A208" s="404"/>
      <c r="B208" s="404"/>
      <c r="C208" s="404"/>
      <c r="D208" s="404"/>
    </row>
    <row r="209" spans="1:4">
      <c r="A209" s="404"/>
      <c r="B209" s="404"/>
      <c r="C209" s="404"/>
      <c r="D209" s="404"/>
    </row>
    <row r="210" spans="1:4">
      <c r="A210" s="404"/>
      <c r="B210" s="404"/>
      <c r="C210" s="404"/>
      <c r="D210" s="404"/>
    </row>
    <row r="211" spans="1:4">
      <c r="A211" s="404"/>
      <c r="B211" s="404"/>
      <c r="C211" s="404"/>
      <c r="D211" s="404"/>
    </row>
    <row r="212" spans="1:4">
      <c r="A212" s="404"/>
      <c r="B212" s="404"/>
      <c r="C212" s="404"/>
      <c r="D212" s="404"/>
    </row>
    <row r="213" spans="1:4">
      <c r="A213" s="404"/>
      <c r="B213" s="404"/>
      <c r="C213" s="404"/>
      <c r="D213" s="404"/>
    </row>
    <row r="214" spans="1:4">
      <c r="A214" s="404"/>
      <c r="B214" s="404"/>
      <c r="C214" s="404"/>
      <c r="D214" s="404"/>
    </row>
    <row r="215" spans="1:4">
      <c r="A215" s="404"/>
      <c r="B215" s="404"/>
      <c r="C215" s="404"/>
      <c r="D215" s="404"/>
    </row>
    <row r="216" spans="1:4">
      <c r="A216" s="404"/>
      <c r="B216" s="404"/>
      <c r="C216" s="404"/>
      <c r="D216" s="404"/>
    </row>
    <row r="217" spans="1:4">
      <c r="A217" s="404"/>
      <c r="B217" s="404"/>
      <c r="C217" s="404"/>
      <c r="D217" s="404"/>
    </row>
    <row r="218" spans="1:4">
      <c r="A218" s="404"/>
      <c r="B218" s="404"/>
      <c r="C218" s="404"/>
      <c r="D218" s="404"/>
    </row>
    <row r="219" spans="1:4">
      <c r="A219" s="404"/>
      <c r="B219" s="404"/>
      <c r="C219" s="404"/>
      <c r="D219" s="404"/>
    </row>
    <row r="220" spans="1:4">
      <c r="A220" s="404"/>
      <c r="B220" s="404"/>
      <c r="C220" s="404"/>
      <c r="D220" s="404"/>
    </row>
    <row r="221" spans="1:4">
      <c r="A221" s="404"/>
      <c r="B221" s="404"/>
      <c r="C221" s="404"/>
      <c r="D221" s="404"/>
    </row>
    <row r="222" spans="1:4">
      <c r="A222" s="404"/>
      <c r="B222" s="404"/>
      <c r="C222" s="404"/>
      <c r="D222" s="404"/>
    </row>
    <row r="223" spans="1:4">
      <c r="A223" s="404"/>
      <c r="B223" s="404"/>
      <c r="C223" s="404"/>
      <c r="D223" s="404"/>
    </row>
    <row r="224" spans="1:4">
      <c r="A224" s="404"/>
      <c r="B224" s="404"/>
      <c r="C224" s="404"/>
      <c r="D224" s="404"/>
    </row>
    <row r="225" spans="1:4">
      <c r="A225" s="404"/>
      <c r="B225" s="404"/>
      <c r="C225" s="404"/>
      <c r="D225" s="404"/>
    </row>
    <row r="226" spans="1:4">
      <c r="A226" s="404"/>
      <c r="B226" s="404"/>
      <c r="C226" s="404"/>
      <c r="D226" s="404"/>
    </row>
    <row r="227" spans="1:4">
      <c r="A227" s="404"/>
      <c r="B227" s="404"/>
      <c r="C227" s="404"/>
      <c r="D227" s="404"/>
    </row>
    <row r="228" spans="1:4">
      <c r="A228" s="404"/>
      <c r="B228" s="404"/>
      <c r="C228" s="404"/>
      <c r="D228" s="404"/>
    </row>
    <row r="229" spans="1:4">
      <c r="A229" s="404"/>
      <c r="B229" s="404"/>
      <c r="C229" s="404"/>
      <c r="D229" s="404"/>
    </row>
    <row r="230" spans="1:4">
      <c r="A230" s="404"/>
      <c r="B230" s="404"/>
      <c r="C230" s="404"/>
      <c r="D230" s="404"/>
    </row>
    <row r="231" spans="1:4">
      <c r="A231" s="404"/>
      <c r="B231" s="404"/>
      <c r="C231" s="404"/>
      <c r="D231" s="404"/>
    </row>
    <row r="232" spans="1:4">
      <c r="A232" s="404"/>
      <c r="B232" s="404"/>
      <c r="C232" s="404"/>
      <c r="D232" s="404"/>
    </row>
    <row r="233" spans="1:4">
      <c r="A233" s="404"/>
      <c r="B233" s="404"/>
      <c r="C233" s="404"/>
      <c r="D233" s="404"/>
    </row>
    <row r="234" spans="1:4">
      <c r="A234" s="404"/>
      <c r="B234" s="404"/>
      <c r="C234" s="404"/>
      <c r="D234" s="404"/>
    </row>
    <row r="235" spans="1:4">
      <c r="A235" s="404"/>
      <c r="B235" s="404"/>
      <c r="C235" s="404"/>
      <c r="D235" s="404"/>
    </row>
    <row r="236" spans="1:4">
      <c r="A236" s="404"/>
      <c r="B236" s="404"/>
      <c r="C236" s="404"/>
      <c r="D236" s="404"/>
    </row>
    <row r="237" spans="1:4">
      <c r="A237" s="404"/>
      <c r="B237" s="404"/>
      <c r="C237" s="404"/>
      <c r="D237" s="404"/>
    </row>
    <row r="238" spans="1:4">
      <c r="A238" s="404"/>
      <c r="B238" s="404"/>
      <c r="C238" s="404"/>
      <c r="D238" s="404"/>
    </row>
    <row r="239" spans="1:4">
      <c r="A239" s="404"/>
      <c r="B239" s="404"/>
      <c r="C239" s="404"/>
      <c r="D239" s="404"/>
    </row>
    <row r="240" spans="1:4">
      <c r="A240" s="404"/>
      <c r="B240" s="404"/>
      <c r="C240" s="404"/>
      <c r="D240" s="404"/>
    </row>
    <row r="241" spans="1:4">
      <c r="A241" s="404"/>
      <c r="B241" s="404"/>
      <c r="C241" s="404"/>
      <c r="D241" s="404"/>
    </row>
    <row r="242" spans="1:4">
      <c r="A242" s="404"/>
      <c r="B242" s="404"/>
      <c r="C242" s="404"/>
      <c r="D242" s="404"/>
    </row>
    <row r="243" spans="1:4">
      <c r="A243" s="404"/>
      <c r="B243" s="404"/>
      <c r="C243" s="404"/>
      <c r="D243" s="404"/>
    </row>
    <row r="244" spans="1:4">
      <c r="A244" s="404"/>
      <c r="B244" s="404"/>
      <c r="C244" s="404"/>
      <c r="D244" s="404"/>
    </row>
    <row r="245" spans="1:4">
      <c r="A245" s="404"/>
      <c r="B245" s="404"/>
      <c r="C245" s="404"/>
      <c r="D245" s="404"/>
    </row>
    <row r="246" spans="1:4">
      <c r="A246" s="404"/>
      <c r="B246" s="404"/>
      <c r="C246" s="404"/>
      <c r="D246" s="404"/>
    </row>
    <row r="247" spans="1:4">
      <c r="A247" s="404"/>
      <c r="B247" s="404"/>
      <c r="C247" s="404"/>
      <c r="D247" s="404"/>
    </row>
    <row r="248" spans="1:4">
      <c r="A248" s="404"/>
      <c r="B248" s="404"/>
      <c r="C248" s="404"/>
      <c r="D248" s="404"/>
    </row>
    <row r="249" spans="1:4">
      <c r="A249" s="404"/>
      <c r="B249" s="404"/>
      <c r="C249" s="404"/>
      <c r="D249" s="404"/>
    </row>
    <row r="250" spans="1:4">
      <c r="A250" s="404"/>
      <c r="B250" s="404"/>
      <c r="C250" s="404"/>
      <c r="D250" s="404"/>
    </row>
    <row r="251" spans="1:4">
      <c r="A251" s="404"/>
      <c r="B251" s="404"/>
      <c r="C251" s="404"/>
      <c r="D251" s="404"/>
    </row>
    <row r="252" spans="1:4">
      <c r="A252" s="404"/>
      <c r="B252" s="404"/>
      <c r="C252" s="404"/>
      <c r="D252" s="404"/>
    </row>
    <row r="253" spans="1:4">
      <c r="A253" s="404"/>
      <c r="B253" s="404"/>
      <c r="C253" s="404"/>
      <c r="D253" s="404"/>
    </row>
    <row r="254" spans="1:4">
      <c r="A254" s="404"/>
      <c r="B254" s="404"/>
      <c r="C254" s="404"/>
      <c r="D254" s="404"/>
    </row>
    <row r="255" spans="1:4">
      <c r="A255" s="404"/>
      <c r="B255" s="404"/>
      <c r="C255" s="404"/>
      <c r="D255" s="404"/>
    </row>
    <row r="256" spans="1:4">
      <c r="A256" s="404"/>
      <c r="B256" s="404"/>
      <c r="C256" s="404"/>
      <c r="D256" s="404"/>
    </row>
    <row r="257" spans="1:4">
      <c r="A257" s="404"/>
      <c r="B257" s="404"/>
      <c r="C257" s="404"/>
      <c r="D257" s="404"/>
    </row>
    <row r="258" spans="1:4">
      <c r="A258" s="404"/>
      <c r="B258" s="404"/>
      <c r="C258" s="404"/>
      <c r="D258" s="404"/>
    </row>
    <row r="259" spans="1:4">
      <c r="A259" s="404"/>
      <c r="B259" s="404"/>
      <c r="C259" s="404"/>
      <c r="D259" s="404"/>
    </row>
    <row r="260" spans="1:4">
      <c r="A260" s="404"/>
      <c r="B260" s="404"/>
      <c r="C260" s="404"/>
      <c r="D260" s="404"/>
    </row>
    <row r="261" spans="1:4">
      <c r="A261" s="404"/>
      <c r="B261" s="404"/>
      <c r="C261" s="404"/>
      <c r="D261" s="404"/>
    </row>
    <row r="262" spans="1:4">
      <c r="A262" s="404"/>
      <c r="B262" s="404"/>
      <c r="C262" s="404"/>
      <c r="D262" s="404"/>
    </row>
    <row r="263" spans="1:4">
      <c r="A263" s="404"/>
      <c r="B263" s="404"/>
      <c r="C263" s="404"/>
      <c r="D263" s="404"/>
    </row>
    <row r="264" spans="1:4">
      <c r="A264" s="404"/>
      <c r="B264" s="404"/>
      <c r="C264" s="404"/>
      <c r="D264" s="404"/>
    </row>
    <row r="265" spans="1:4">
      <c r="A265" s="404"/>
      <c r="B265" s="404"/>
      <c r="C265" s="404"/>
      <c r="D265" s="404"/>
    </row>
    <row r="266" spans="1:4">
      <c r="A266" s="404"/>
      <c r="B266" s="404"/>
      <c r="C266" s="404"/>
      <c r="D266" s="404"/>
    </row>
    <row r="267" spans="1:4">
      <c r="A267" s="404"/>
      <c r="B267" s="404"/>
      <c r="C267" s="404"/>
      <c r="D267" s="404"/>
    </row>
    <row r="268" spans="1:4">
      <c r="A268" s="404"/>
      <c r="B268" s="404"/>
      <c r="C268" s="404"/>
      <c r="D268" s="404"/>
    </row>
    <row r="269" spans="1:4">
      <c r="A269" s="404"/>
      <c r="B269" s="404"/>
      <c r="C269" s="404"/>
      <c r="D269" s="404"/>
    </row>
    <row r="270" spans="1:4">
      <c r="A270" s="404"/>
      <c r="B270" s="404"/>
      <c r="C270" s="404"/>
      <c r="D270" s="404"/>
    </row>
    <row r="271" spans="1:4">
      <c r="A271" s="404"/>
      <c r="B271" s="404"/>
      <c r="C271" s="404"/>
      <c r="D271" s="404"/>
    </row>
    <row r="272" spans="1:4">
      <c r="A272" s="404"/>
      <c r="B272" s="404"/>
      <c r="C272" s="404"/>
      <c r="D272" s="404"/>
    </row>
    <row r="273" spans="1:4">
      <c r="A273" s="404"/>
      <c r="B273" s="404"/>
      <c r="C273" s="404"/>
      <c r="D273" s="404"/>
    </row>
    <row r="274" spans="1:4">
      <c r="A274" s="404"/>
      <c r="B274" s="404"/>
      <c r="C274" s="404"/>
      <c r="D274" s="404"/>
    </row>
    <row r="275" spans="1:4">
      <c r="A275" s="404"/>
      <c r="B275" s="404"/>
      <c r="C275" s="404"/>
      <c r="D275" s="404"/>
    </row>
    <row r="276" spans="1:4">
      <c r="A276" s="404"/>
      <c r="B276" s="404"/>
      <c r="C276" s="404"/>
      <c r="D276" s="404"/>
    </row>
    <row r="277" spans="1:4">
      <c r="A277" s="404"/>
      <c r="B277" s="404"/>
      <c r="C277" s="404"/>
      <c r="D277" s="404"/>
    </row>
    <row r="278" spans="1:4">
      <c r="A278" s="404"/>
      <c r="B278" s="404"/>
      <c r="C278" s="404"/>
      <c r="D278" s="404"/>
    </row>
    <row r="279" spans="1:4">
      <c r="A279" s="404"/>
      <c r="B279" s="404"/>
      <c r="C279" s="404"/>
      <c r="D279" s="404"/>
    </row>
    <row r="280" spans="1:4">
      <c r="A280" s="404"/>
      <c r="B280" s="404"/>
      <c r="C280" s="404"/>
      <c r="D280" s="404"/>
    </row>
    <row r="281" spans="1:4">
      <c r="A281" s="404"/>
      <c r="B281" s="404"/>
      <c r="C281" s="404"/>
      <c r="D281" s="404"/>
    </row>
    <row r="282" spans="1:4">
      <c r="A282" s="404"/>
      <c r="B282" s="404"/>
      <c r="C282" s="404"/>
      <c r="D282" s="404"/>
    </row>
    <row r="283" spans="1:4">
      <c r="A283" s="404"/>
      <c r="B283" s="404"/>
      <c r="C283" s="404"/>
      <c r="D283" s="404"/>
    </row>
    <row r="284" spans="1:4">
      <c r="A284" s="404"/>
      <c r="B284" s="404"/>
      <c r="C284" s="404"/>
      <c r="D284" s="404"/>
    </row>
    <row r="285" spans="1:4">
      <c r="A285" s="404"/>
      <c r="B285" s="404"/>
      <c r="C285" s="404"/>
      <c r="D285" s="404"/>
    </row>
    <row r="286" spans="1:4">
      <c r="A286" s="404"/>
      <c r="B286" s="404"/>
      <c r="C286" s="404"/>
      <c r="D286" s="404"/>
    </row>
    <row r="287" spans="1:4">
      <c r="A287" s="404"/>
      <c r="B287" s="404"/>
      <c r="C287" s="404"/>
      <c r="D287" s="404"/>
    </row>
    <row r="288" spans="1:4">
      <c r="A288" s="404"/>
      <c r="B288" s="404"/>
      <c r="C288" s="404"/>
      <c r="D288" s="404"/>
    </row>
    <row r="289" spans="1:4">
      <c r="A289" s="404"/>
      <c r="B289" s="404"/>
      <c r="C289" s="404"/>
      <c r="D289" s="404"/>
    </row>
    <row r="290" spans="1:4">
      <c r="A290" s="404"/>
      <c r="B290" s="404"/>
      <c r="C290" s="404"/>
      <c r="D290" s="404"/>
    </row>
    <row r="291" spans="1:4">
      <c r="A291" s="404"/>
      <c r="B291" s="404"/>
      <c r="C291" s="404"/>
      <c r="D291" s="404"/>
    </row>
    <row r="292" spans="1:4">
      <c r="A292" s="404"/>
      <c r="B292" s="404"/>
      <c r="C292" s="404"/>
      <c r="D292" s="404"/>
    </row>
    <row r="293" spans="1:4">
      <c r="A293" s="404"/>
      <c r="B293" s="404"/>
      <c r="C293" s="404"/>
      <c r="D293" s="404"/>
    </row>
    <row r="294" spans="1:4">
      <c r="A294" s="404"/>
      <c r="B294" s="404"/>
      <c r="C294" s="404"/>
      <c r="D294" s="404"/>
    </row>
    <row r="295" spans="1:4">
      <c r="A295" s="404"/>
      <c r="B295" s="404"/>
      <c r="C295" s="404"/>
      <c r="D295" s="404"/>
    </row>
    <row r="296" spans="1:4">
      <c r="A296" s="404"/>
      <c r="B296" s="404"/>
      <c r="C296" s="404"/>
      <c r="D296" s="404"/>
    </row>
    <row r="297" spans="1:4">
      <c r="A297" s="404"/>
      <c r="B297" s="404"/>
      <c r="C297" s="404"/>
      <c r="D297" s="404"/>
    </row>
    <row r="298" spans="1:4">
      <c r="A298" s="404"/>
      <c r="B298" s="404"/>
      <c r="C298" s="404"/>
      <c r="D298" s="404"/>
    </row>
    <row r="299" spans="1:4">
      <c r="A299" s="404"/>
      <c r="B299" s="404"/>
      <c r="C299" s="404"/>
      <c r="D299" s="404"/>
    </row>
    <row r="300" spans="1:4">
      <c r="A300" s="404"/>
      <c r="B300" s="404"/>
      <c r="C300" s="404"/>
      <c r="D300" s="404"/>
    </row>
    <row r="301" spans="1:4">
      <c r="A301" s="404"/>
      <c r="B301" s="404"/>
      <c r="C301" s="404"/>
      <c r="D301" s="404"/>
    </row>
    <row r="302" spans="1:4">
      <c r="A302" s="404"/>
      <c r="B302" s="404"/>
      <c r="C302" s="404"/>
      <c r="D302" s="404"/>
    </row>
    <row r="303" spans="1:4">
      <c r="A303" s="404"/>
      <c r="B303" s="404"/>
      <c r="C303" s="404"/>
      <c r="D303" s="404"/>
    </row>
    <row r="304" spans="1:4">
      <c r="A304" s="404"/>
      <c r="B304" s="404"/>
      <c r="C304" s="404"/>
      <c r="D304" s="404"/>
    </row>
    <row r="305" spans="1:4">
      <c r="A305" s="404"/>
      <c r="B305" s="404"/>
      <c r="C305" s="404"/>
      <c r="D305" s="404"/>
    </row>
    <row r="306" spans="1:4">
      <c r="A306" s="404"/>
      <c r="B306" s="404"/>
      <c r="C306" s="404"/>
      <c r="D306" s="404"/>
    </row>
    <row r="307" spans="1:4">
      <c r="A307" s="404"/>
      <c r="B307" s="404"/>
      <c r="C307" s="404"/>
      <c r="D307" s="404"/>
    </row>
    <row r="308" spans="1:4">
      <c r="A308" s="404"/>
      <c r="B308" s="404"/>
      <c r="C308" s="404"/>
      <c r="D308" s="404"/>
    </row>
    <row r="309" spans="1:4">
      <c r="A309" s="404"/>
      <c r="B309" s="404"/>
      <c r="C309" s="404"/>
      <c r="D309" s="404"/>
    </row>
    <row r="310" spans="1:4">
      <c r="A310" s="404"/>
      <c r="B310" s="404"/>
      <c r="C310" s="404"/>
      <c r="D310" s="404"/>
    </row>
    <row r="311" spans="1:4">
      <c r="A311" s="404"/>
      <c r="B311" s="404"/>
      <c r="C311" s="404"/>
      <c r="D311" s="404"/>
    </row>
    <row r="312" spans="1:4">
      <c r="A312" s="404"/>
      <c r="B312" s="404"/>
      <c r="C312" s="404"/>
      <c r="D312" s="404"/>
    </row>
    <row r="313" spans="1:4">
      <c r="A313" s="404"/>
      <c r="B313" s="404"/>
      <c r="C313" s="404"/>
      <c r="D313" s="404"/>
    </row>
    <row r="314" spans="1:4">
      <c r="A314" s="404"/>
      <c r="B314" s="404"/>
      <c r="C314" s="404"/>
      <c r="D314" s="404"/>
    </row>
    <row r="315" spans="1:4">
      <c r="A315" s="404"/>
      <c r="B315" s="404"/>
      <c r="C315" s="404"/>
      <c r="D315" s="404"/>
    </row>
    <row r="316" spans="1:4">
      <c r="A316" s="404"/>
      <c r="B316" s="404"/>
      <c r="C316" s="404"/>
      <c r="D316" s="404"/>
    </row>
    <row r="317" spans="1:4">
      <c r="A317" s="404"/>
      <c r="B317" s="404"/>
      <c r="C317" s="404"/>
      <c r="D317" s="404"/>
    </row>
    <row r="318" spans="1:4">
      <c r="A318" s="404"/>
      <c r="B318" s="404"/>
      <c r="C318" s="404"/>
      <c r="D318" s="404"/>
    </row>
    <row r="319" spans="1:4">
      <c r="A319" s="404"/>
      <c r="B319" s="404"/>
      <c r="C319" s="404"/>
      <c r="D319" s="404"/>
    </row>
    <row r="320" spans="1:4">
      <c r="A320" s="404"/>
      <c r="B320" s="404"/>
      <c r="C320" s="404"/>
      <c r="D320" s="404"/>
    </row>
    <row r="321" spans="1:4">
      <c r="A321" s="404"/>
      <c r="B321" s="404"/>
      <c r="C321" s="404"/>
      <c r="D321" s="404"/>
    </row>
    <row r="322" spans="1:4">
      <c r="A322" s="404"/>
      <c r="B322" s="404"/>
      <c r="C322" s="404"/>
      <c r="D322" s="404"/>
    </row>
    <row r="323" spans="1:4">
      <c r="A323" s="404"/>
      <c r="B323" s="404"/>
      <c r="C323" s="404"/>
      <c r="D323" s="404"/>
    </row>
    <row r="324" spans="1:4">
      <c r="A324" s="404"/>
      <c r="B324" s="404"/>
      <c r="C324" s="404"/>
      <c r="D324" s="404"/>
    </row>
    <row r="325" spans="1:4">
      <c r="A325" s="404"/>
      <c r="B325" s="404"/>
      <c r="C325" s="404"/>
      <c r="D325" s="404"/>
    </row>
    <row r="326" spans="1:4">
      <c r="A326" s="404"/>
      <c r="B326" s="404"/>
      <c r="C326" s="404"/>
      <c r="D326" s="404"/>
    </row>
    <row r="327" spans="1:4">
      <c r="A327" s="404"/>
      <c r="B327" s="404"/>
      <c r="C327" s="404"/>
      <c r="D327" s="404"/>
    </row>
    <row r="328" spans="1:4">
      <c r="A328" s="404"/>
      <c r="B328" s="404"/>
      <c r="C328" s="404"/>
      <c r="D328" s="404"/>
    </row>
    <row r="329" spans="1:4">
      <c r="A329" s="404"/>
      <c r="B329" s="404"/>
      <c r="C329" s="404"/>
      <c r="D329" s="404"/>
    </row>
    <row r="330" spans="1:4">
      <c r="A330" s="404"/>
      <c r="B330" s="404"/>
      <c r="C330" s="404"/>
      <c r="D330" s="404"/>
    </row>
    <row r="331" spans="1:4">
      <c r="A331" s="404"/>
      <c r="B331" s="404"/>
      <c r="C331" s="404"/>
      <c r="D331" s="404"/>
    </row>
    <row r="332" spans="1:4">
      <c r="A332" s="404"/>
      <c r="B332" s="404"/>
      <c r="C332" s="404"/>
      <c r="D332" s="404"/>
    </row>
    <row r="333" spans="1:4">
      <c r="A333" s="404"/>
      <c r="B333" s="404"/>
      <c r="C333" s="404"/>
      <c r="D333" s="404"/>
    </row>
    <row r="334" spans="1:4">
      <c r="A334" s="404"/>
      <c r="B334" s="404"/>
      <c r="C334" s="404"/>
      <c r="D334" s="404"/>
    </row>
    <row r="335" spans="1:4">
      <c r="A335" s="404"/>
      <c r="B335" s="404"/>
      <c r="C335" s="404"/>
      <c r="D335" s="404"/>
    </row>
    <row r="336" spans="1:4">
      <c r="A336" s="404"/>
      <c r="B336" s="404"/>
      <c r="C336" s="404"/>
      <c r="D336" s="404"/>
    </row>
    <row r="337" spans="1:4">
      <c r="A337" s="404"/>
      <c r="B337" s="404"/>
      <c r="C337" s="404"/>
      <c r="D337" s="404"/>
    </row>
    <row r="338" spans="1:4">
      <c r="A338" s="404"/>
      <c r="B338" s="404"/>
      <c r="C338" s="404"/>
      <c r="D338" s="404"/>
    </row>
    <row r="339" spans="1:4">
      <c r="A339" s="404"/>
      <c r="B339" s="404"/>
      <c r="C339" s="404"/>
      <c r="D339" s="404"/>
    </row>
    <row r="340" spans="1:4">
      <c r="A340" s="404"/>
      <c r="B340" s="404"/>
      <c r="C340" s="404"/>
      <c r="D340" s="404"/>
    </row>
    <row r="341" spans="1:4">
      <c r="A341" s="404"/>
      <c r="B341" s="404"/>
      <c r="C341" s="404"/>
      <c r="D341" s="404"/>
    </row>
    <row r="342" spans="1:4">
      <c r="A342" s="404"/>
      <c r="B342" s="404"/>
      <c r="C342" s="404"/>
      <c r="D342" s="404"/>
    </row>
    <row r="343" spans="1:4">
      <c r="A343" s="404"/>
      <c r="B343" s="404"/>
      <c r="C343" s="404"/>
      <c r="D343" s="404"/>
    </row>
    <row r="344" spans="1:4">
      <c r="A344" s="404"/>
      <c r="B344" s="404"/>
      <c r="C344" s="404"/>
      <c r="D344" s="404"/>
    </row>
    <row r="345" spans="1:4">
      <c r="A345" s="404"/>
      <c r="B345" s="404"/>
      <c r="C345" s="404"/>
      <c r="D345" s="404"/>
    </row>
    <row r="346" spans="1:4">
      <c r="A346" s="404"/>
      <c r="B346" s="404"/>
      <c r="C346" s="404"/>
      <c r="D346" s="404"/>
    </row>
    <row r="347" spans="1:4">
      <c r="A347" s="404"/>
      <c r="B347" s="404"/>
      <c r="C347" s="404"/>
      <c r="D347" s="404"/>
    </row>
    <row r="348" spans="1:4">
      <c r="A348" s="404"/>
      <c r="B348" s="404"/>
      <c r="C348" s="404"/>
      <c r="D348" s="404"/>
    </row>
    <row r="349" spans="1:4">
      <c r="A349" s="404"/>
      <c r="B349" s="404"/>
      <c r="C349" s="404"/>
      <c r="D349" s="404"/>
    </row>
    <row r="350" spans="1:4">
      <c r="A350" s="404"/>
      <c r="B350" s="404"/>
      <c r="C350" s="404"/>
      <c r="D350" s="404"/>
    </row>
    <row r="351" spans="1:4">
      <c r="A351" s="404"/>
      <c r="B351" s="404"/>
      <c r="C351" s="404"/>
      <c r="D351" s="404"/>
    </row>
    <row r="352" spans="1:4">
      <c r="A352" s="404"/>
      <c r="B352" s="404"/>
      <c r="C352" s="404"/>
      <c r="D352" s="404"/>
    </row>
    <row r="353" spans="1:4">
      <c r="A353" s="404"/>
      <c r="B353" s="404"/>
      <c r="C353" s="404"/>
      <c r="D353" s="404"/>
    </row>
    <row r="354" spans="1:4">
      <c r="A354" s="404"/>
      <c r="B354" s="404"/>
      <c r="C354" s="404"/>
      <c r="D354" s="404"/>
    </row>
    <row r="355" spans="1:4">
      <c r="A355" s="404"/>
      <c r="B355" s="404"/>
      <c r="C355" s="404"/>
      <c r="D355" s="404"/>
    </row>
    <row r="356" spans="1:4">
      <c r="A356" s="404"/>
      <c r="B356" s="404"/>
      <c r="C356" s="404"/>
      <c r="D356" s="404"/>
    </row>
    <row r="357" spans="1:4">
      <c r="A357" s="404"/>
      <c r="B357" s="404"/>
      <c r="C357" s="404"/>
      <c r="D357" s="404"/>
    </row>
    <row r="358" spans="1:4">
      <c r="A358" s="404"/>
      <c r="B358" s="404"/>
      <c r="C358" s="404"/>
      <c r="D358" s="404"/>
    </row>
    <row r="359" spans="1:4">
      <c r="A359" s="404"/>
      <c r="B359" s="404"/>
      <c r="C359" s="404"/>
      <c r="D359" s="404"/>
    </row>
    <row r="360" spans="1:4">
      <c r="A360" s="404"/>
      <c r="B360" s="404"/>
      <c r="C360" s="404"/>
      <c r="D360" s="404"/>
    </row>
    <row r="361" spans="1:4">
      <c r="A361" s="404"/>
      <c r="B361" s="404"/>
      <c r="C361" s="404"/>
      <c r="D361" s="404"/>
    </row>
    <row r="362" spans="1:4">
      <c r="A362" s="404"/>
      <c r="B362" s="404"/>
      <c r="C362" s="404"/>
      <c r="D362" s="404"/>
    </row>
    <row r="363" spans="1:4">
      <c r="A363" s="404"/>
      <c r="B363" s="404"/>
      <c r="C363" s="404"/>
      <c r="D363" s="404"/>
    </row>
    <row r="364" spans="1:4">
      <c r="A364" s="404"/>
      <c r="B364" s="404"/>
      <c r="C364" s="404"/>
      <c r="D364" s="404"/>
    </row>
    <row r="365" spans="1:4">
      <c r="A365" s="404"/>
      <c r="B365" s="404"/>
      <c r="C365" s="404"/>
      <c r="D365" s="404"/>
    </row>
    <row r="366" spans="1:4">
      <c r="A366" s="404"/>
      <c r="B366" s="404"/>
      <c r="C366" s="404"/>
      <c r="D366" s="404"/>
    </row>
    <row r="367" spans="1:4">
      <c r="A367" s="404"/>
      <c r="B367" s="404"/>
      <c r="C367" s="404"/>
      <c r="D367" s="404"/>
    </row>
    <row r="368" spans="1:4">
      <c r="A368" s="404"/>
      <c r="B368" s="404"/>
      <c r="C368" s="404"/>
      <c r="D368" s="404"/>
    </row>
    <row r="369" spans="1:4">
      <c r="A369" s="404"/>
      <c r="B369" s="404"/>
      <c r="C369" s="404"/>
      <c r="D369" s="404"/>
    </row>
    <row r="370" spans="1:4">
      <c r="A370" s="404"/>
      <c r="B370" s="404"/>
      <c r="C370" s="404"/>
      <c r="D370" s="404"/>
    </row>
    <row r="371" spans="1:4">
      <c r="A371" s="404"/>
      <c r="B371" s="404"/>
      <c r="C371" s="404"/>
      <c r="D371" s="404"/>
    </row>
    <row r="372" spans="1:4">
      <c r="A372" s="404"/>
      <c r="B372" s="404"/>
      <c r="C372" s="404"/>
      <c r="D372" s="404"/>
    </row>
    <row r="373" spans="1:4">
      <c r="A373" s="404"/>
      <c r="B373" s="404"/>
      <c r="C373" s="404"/>
      <c r="D373" s="404"/>
    </row>
    <row r="374" spans="1:4">
      <c r="A374" s="404"/>
      <c r="B374" s="404"/>
      <c r="C374" s="404"/>
      <c r="D374" s="404"/>
    </row>
    <row r="375" spans="1:4">
      <c r="A375" s="404"/>
      <c r="B375" s="404"/>
      <c r="C375" s="404"/>
      <c r="D375" s="404"/>
    </row>
    <row r="376" spans="1:4">
      <c r="A376" s="404"/>
      <c r="B376" s="404"/>
      <c r="C376" s="404"/>
      <c r="D376" s="404"/>
    </row>
    <row r="377" spans="1:4">
      <c r="A377" s="404"/>
      <c r="B377" s="404"/>
      <c r="C377" s="404"/>
      <c r="D377" s="404"/>
    </row>
    <row r="378" spans="1:4">
      <c r="A378" s="404"/>
      <c r="B378" s="404"/>
      <c r="C378" s="404"/>
      <c r="D378" s="404"/>
    </row>
    <row r="379" spans="1:4">
      <c r="A379" s="404"/>
      <c r="B379" s="404"/>
      <c r="C379" s="404"/>
      <c r="D379" s="404"/>
    </row>
    <row r="380" spans="1:4">
      <c r="A380" s="404"/>
      <c r="B380" s="404"/>
      <c r="C380" s="404"/>
      <c r="D380" s="404"/>
    </row>
    <row r="381" spans="1:4">
      <c r="A381" s="404"/>
      <c r="B381" s="404"/>
      <c r="C381" s="404"/>
      <c r="D381" s="404"/>
    </row>
    <row r="382" spans="1:4">
      <c r="A382" s="404"/>
      <c r="B382" s="404"/>
      <c r="C382" s="404"/>
      <c r="D382" s="404"/>
    </row>
    <row r="383" spans="1:4">
      <c r="A383" s="404"/>
      <c r="B383" s="404"/>
      <c r="C383" s="404"/>
      <c r="D383" s="404"/>
    </row>
    <row r="384" spans="1:4">
      <c r="A384" s="404"/>
      <c r="B384" s="404"/>
      <c r="C384" s="404"/>
      <c r="D384" s="404"/>
    </row>
    <row r="385" spans="1:4">
      <c r="A385" s="404"/>
      <c r="B385" s="404"/>
      <c r="C385" s="404"/>
      <c r="D385" s="404"/>
    </row>
    <row r="386" spans="1:4">
      <c r="A386" s="404"/>
      <c r="B386" s="404"/>
      <c r="C386" s="404"/>
      <c r="D386" s="404"/>
    </row>
    <row r="387" spans="1:4">
      <c r="A387" s="404"/>
      <c r="B387" s="404"/>
      <c r="C387" s="404"/>
      <c r="D387" s="404"/>
    </row>
    <row r="388" spans="1:4">
      <c r="A388" s="404"/>
      <c r="B388" s="404"/>
      <c r="C388" s="404"/>
      <c r="D388" s="404"/>
    </row>
    <row r="389" spans="1:4">
      <c r="A389" s="404"/>
      <c r="B389" s="404"/>
      <c r="C389" s="404"/>
      <c r="D389" s="404"/>
    </row>
    <row r="390" spans="1:4">
      <c r="A390" s="404"/>
      <c r="B390" s="404"/>
      <c r="C390" s="404"/>
      <c r="D390" s="404"/>
    </row>
    <row r="391" spans="1:4">
      <c r="A391" s="404"/>
      <c r="B391" s="404"/>
      <c r="C391" s="404"/>
      <c r="D391" s="404"/>
    </row>
    <row r="392" spans="1:4">
      <c r="A392" s="404"/>
      <c r="B392" s="404"/>
      <c r="C392" s="404"/>
      <c r="D392" s="404"/>
    </row>
    <row r="393" spans="1:4">
      <c r="A393" s="404"/>
      <c r="B393" s="404"/>
      <c r="C393" s="404"/>
      <c r="D393" s="404"/>
    </row>
    <row r="394" spans="1:4">
      <c r="A394" s="404"/>
      <c r="B394" s="404"/>
      <c r="C394" s="404"/>
      <c r="D394" s="404"/>
    </row>
    <row r="395" spans="1:4">
      <c r="A395" s="404"/>
      <c r="B395" s="404"/>
      <c r="C395" s="404"/>
      <c r="D395" s="404"/>
    </row>
    <row r="396" spans="1:4">
      <c r="A396" s="404"/>
      <c r="B396" s="404"/>
      <c r="C396" s="404"/>
      <c r="D396" s="404"/>
    </row>
    <row r="397" spans="1:4">
      <c r="A397" s="404"/>
      <c r="B397" s="404"/>
      <c r="C397" s="404"/>
      <c r="D397" s="404"/>
    </row>
    <row r="398" spans="1:4">
      <c r="A398" s="404"/>
      <c r="B398" s="404"/>
      <c r="C398" s="404"/>
      <c r="D398" s="404"/>
    </row>
    <row r="399" spans="1:4">
      <c r="A399" s="404"/>
      <c r="B399" s="404"/>
      <c r="C399" s="404"/>
      <c r="D399" s="404"/>
    </row>
    <row r="400" spans="1:4">
      <c r="A400" s="404"/>
      <c r="B400" s="404"/>
      <c r="C400" s="404"/>
      <c r="D400" s="404"/>
    </row>
    <row r="401" spans="1:4">
      <c r="A401" s="404"/>
      <c r="B401" s="404"/>
      <c r="C401" s="404"/>
      <c r="D401" s="404"/>
    </row>
    <row r="402" spans="1:4">
      <c r="A402" s="404"/>
      <c r="B402" s="404"/>
      <c r="C402" s="404"/>
      <c r="D402" s="404"/>
    </row>
    <row r="403" spans="1:4">
      <c r="A403" s="404"/>
      <c r="B403" s="404"/>
      <c r="C403" s="404"/>
      <c r="D403" s="404"/>
    </row>
    <row r="404" spans="1:4">
      <c r="A404" s="404"/>
      <c r="B404" s="404"/>
      <c r="C404" s="404"/>
      <c r="D404" s="404"/>
    </row>
    <row r="405" spans="1:4">
      <c r="A405" s="404"/>
      <c r="B405" s="404"/>
      <c r="C405" s="404"/>
      <c r="D405" s="404"/>
    </row>
    <row r="406" spans="1:4">
      <c r="A406" s="404"/>
      <c r="B406" s="404"/>
      <c r="C406" s="404"/>
      <c r="D406" s="404"/>
    </row>
    <row r="407" spans="1:4">
      <c r="A407" s="404"/>
      <c r="B407" s="404"/>
      <c r="C407" s="404"/>
      <c r="D407" s="404"/>
    </row>
    <row r="408" spans="1:4">
      <c r="A408" s="404"/>
      <c r="B408" s="404"/>
      <c r="C408" s="404"/>
      <c r="D408" s="404"/>
    </row>
    <row r="409" spans="1:4">
      <c r="A409" s="404"/>
      <c r="B409" s="404"/>
      <c r="C409" s="404"/>
      <c r="D409" s="404"/>
    </row>
    <row r="410" spans="1:4">
      <c r="A410" s="404"/>
      <c r="B410" s="404"/>
      <c r="C410" s="404"/>
      <c r="D410" s="404"/>
    </row>
    <row r="411" spans="1:4">
      <c r="A411" s="404"/>
      <c r="B411" s="404"/>
      <c r="C411" s="404"/>
      <c r="D411" s="404"/>
    </row>
    <row r="412" spans="1:4">
      <c r="A412" s="404"/>
      <c r="B412" s="404"/>
      <c r="C412" s="404"/>
      <c r="D412" s="404"/>
    </row>
    <row r="413" spans="1:4">
      <c r="A413" s="404"/>
      <c r="B413" s="404"/>
      <c r="C413" s="404"/>
      <c r="D413" s="404"/>
    </row>
    <row r="414" spans="1:4">
      <c r="A414" s="404"/>
      <c r="B414" s="404"/>
      <c r="C414" s="404"/>
      <c r="D414" s="404"/>
    </row>
    <row r="415" spans="1:4">
      <c r="A415" s="404"/>
      <c r="B415" s="404"/>
      <c r="C415" s="404"/>
      <c r="D415" s="404"/>
    </row>
    <row r="416" spans="1:4">
      <c r="A416" s="404"/>
      <c r="B416" s="404"/>
      <c r="C416" s="404"/>
      <c r="D416" s="404"/>
    </row>
    <row r="417" spans="1:4">
      <c r="A417" s="404"/>
      <c r="B417" s="404"/>
      <c r="C417" s="404"/>
      <c r="D417" s="404"/>
    </row>
    <row r="418" spans="1:4">
      <c r="A418" s="404"/>
      <c r="B418" s="404"/>
      <c r="C418" s="404"/>
      <c r="D418" s="404"/>
    </row>
    <row r="419" spans="1:4">
      <c r="A419" s="404"/>
      <c r="B419" s="404"/>
      <c r="C419" s="404"/>
      <c r="D419" s="404"/>
    </row>
    <row r="420" spans="1:4">
      <c r="A420" s="404"/>
      <c r="B420" s="404"/>
      <c r="C420" s="404"/>
      <c r="D420" s="404"/>
    </row>
    <row r="421" spans="1:4">
      <c r="A421" s="404"/>
      <c r="B421" s="404"/>
      <c r="C421" s="404"/>
      <c r="D421" s="404"/>
    </row>
    <row r="422" spans="1:4">
      <c r="A422" s="404"/>
      <c r="B422" s="404"/>
      <c r="C422" s="404"/>
      <c r="D422" s="404"/>
    </row>
    <row r="423" spans="1:4">
      <c r="A423" s="404"/>
      <c r="B423" s="404"/>
      <c r="C423" s="404"/>
      <c r="D423" s="404"/>
    </row>
    <row r="424" spans="1:4">
      <c r="A424" s="404"/>
      <c r="B424" s="404"/>
      <c r="C424" s="404"/>
      <c r="D424" s="404"/>
    </row>
    <row r="425" spans="1:4">
      <c r="A425" s="404"/>
      <c r="B425" s="404"/>
      <c r="C425" s="404"/>
      <c r="D425" s="404"/>
    </row>
    <row r="426" spans="1:4">
      <c r="A426" s="404"/>
      <c r="B426" s="404"/>
      <c r="C426" s="404"/>
      <c r="D426" s="404"/>
    </row>
    <row r="427" spans="1:4">
      <c r="A427" s="404"/>
      <c r="B427" s="404"/>
      <c r="C427" s="404"/>
      <c r="D427" s="404"/>
    </row>
    <row r="428" spans="1:4">
      <c r="A428" s="404"/>
      <c r="B428" s="404"/>
      <c r="C428" s="404"/>
      <c r="D428" s="404"/>
    </row>
    <row r="429" spans="1:4">
      <c r="A429" s="404"/>
      <c r="B429" s="404"/>
      <c r="C429" s="404"/>
      <c r="D429" s="404"/>
    </row>
    <row r="430" spans="1:4">
      <c r="A430" s="404"/>
      <c r="B430" s="404"/>
      <c r="C430" s="404"/>
      <c r="D430" s="404"/>
    </row>
    <row r="431" spans="1:4">
      <c r="A431" s="404"/>
      <c r="B431" s="404"/>
      <c r="C431" s="404"/>
      <c r="D431" s="404"/>
    </row>
    <row r="432" spans="1:4">
      <c r="A432" s="404"/>
      <c r="B432" s="404"/>
      <c r="C432" s="404"/>
      <c r="D432" s="404"/>
    </row>
    <row r="433" spans="1:4">
      <c r="A433" s="404"/>
      <c r="B433" s="404"/>
      <c r="C433" s="404"/>
      <c r="D433" s="404"/>
    </row>
    <row r="434" spans="1:4">
      <c r="A434" s="404"/>
      <c r="B434" s="404"/>
      <c r="C434" s="404"/>
      <c r="D434" s="404"/>
    </row>
    <row r="435" spans="1:4">
      <c r="A435" s="404"/>
      <c r="B435" s="404"/>
      <c r="C435" s="404"/>
      <c r="D435" s="404"/>
    </row>
    <row r="436" spans="1:4">
      <c r="A436" s="404"/>
      <c r="B436" s="404"/>
      <c r="C436" s="404"/>
      <c r="D436" s="404"/>
    </row>
    <row r="437" spans="1:4">
      <c r="A437" s="404"/>
      <c r="B437" s="404"/>
      <c r="C437" s="404"/>
      <c r="D437" s="404"/>
    </row>
    <row r="438" spans="1:4">
      <c r="A438" s="404"/>
      <c r="B438" s="404"/>
      <c r="C438" s="404"/>
      <c r="D438" s="404"/>
    </row>
    <row r="439" spans="1:4">
      <c r="A439" s="404"/>
      <c r="B439" s="404"/>
      <c r="C439" s="404"/>
      <c r="D439" s="404"/>
    </row>
    <row r="440" spans="1:4">
      <c r="A440" s="404"/>
      <c r="B440" s="404"/>
      <c r="C440" s="404"/>
      <c r="D440" s="404"/>
    </row>
    <row r="441" spans="1:4">
      <c r="A441" s="404"/>
      <c r="B441" s="404"/>
      <c r="C441" s="404"/>
      <c r="D441" s="404"/>
    </row>
    <row r="442" spans="1:4">
      <c r="A442" s="404"/>
      <c r="B442" s="404"/>
      <c r="C442" s="404"/>
      <c r="D442" s="404"/>
    </row>
    <row r="443" spans="1:4">
      <c r="A443" s="404"/>
      <c r="B443" s="404"/>
      <c r="C443" s="404"/>
      <c r="D443" s="404"/>
    </row>
    <row r="444" spans="1:4">
      <c r="A444" s="404"/>
      <c r="B444" s="404"/>
      <c r="C444" s="404"/>
      <c r="D444" s="404"/>
    </row>
    <row r="445" spans="1:4">
      <c r="A445" s="404"/>
      <c r="B445" s="404"/>
      <c r="C445" s="404"/>
      <c r="D445" s="404"/>
    </row>
    <row r="446" spans="1:4">
      <c r="A446" s="404"/>
      <c r="B446" s="404"/>
      <c r="C446" s="404"/>
      <c r="D446" s="404"/>
    </row>
    <row r="447" spans="1:4">
      <c r="A447" s="404"/>
      <c r="B447" s="404"/>
      <c r="C447" s="404"/>
      <c r="D447" s="404"/>
    </row>
    <row r="448" spans="1:4">
      <c r="A448" s="404"/>
      <c r="B448" s="404"/>
      <c r="C448" s="404"/>
      <c r="D448" s="404"/>
    </row>
    <row r="449" spans="1:4">
      <c r="A449" s="404"/>
      <c r="B449" s="404"/>
      <c r="C449" s="404"/>
      <c r="D449" s="404"/>
    </row>
    <row r="450" spans="1:4">
      <c r="A450" s="404"/>
      <c r="B450" s="404"/>
      <c r="C450" s="404"/>
      <c r="D450" s="404"/>
    </row>
    <row r="451" spans="1:4">
      <c r="A451" s="404"/>
      <c r="B451" s="404"/>
      <c r="C451" s="404"/>
      <c r="D451" s="404"/>
    </row>
    <row r="452" spans="1:4">
      <c r="A452" s="404"/>
      <c r="B452" s="404"/>
      <c r="C452" s="404"/>
      <c r="D452" s="404"/>
    </row>
    <row r="453" spans="1:4">
      <c r="A453" s="404"/>
      <c r="B453" s="404"/>
      <c r="C453" s="404"/>
      <c r="D453" s="404"/>
    </row>
    <row r="454" spans="1:4">
      <c r="A454" s="404"/>
      <c r="B454" s="404"/>
      <c r="C454" s="404"/>
      <c r="D454" s="404"/>
    </row>
    <row r="455" spans="1:4">
      <c r="A455" s="404"/>
      <c r="B455" s="404"/>
      <c r="C455" s="404"/>
      <c r="D455" s="404"/>
    </row>
    <row r="456" spans="1:4">
      <c r="A456" s="404"/>
      <c r="B456" s="404"/>
      <c r="C456" s="404"/>
      <c r="D456" s="404"/>
    </row>
    <row r="457" spans="1:4">
      <c r="A457" s="404"/>
      <c r="B457" s="404"/>
      <c r="C457" s="404"/>
      <c r="D457" s="404"/>
    </row>
    <row r="458" spans="1:4">
      <c r="A458" s="404"/>
      <c r="B458" s="404"/>
      <c r="C458" s="404"/>
      <c r="D458" s="404"/>
    </row>
    <row r="459" spans="1:4">
      <c r="A459" s="404"/>
      <c r="B459" s="404"/>
      <c r="C459" s="404"/>
      <c r="D459" s="404"/>
    </row>
    <row r="460" spans="1:4">
      <c r="A460" s="404"/>
      <c r="B460" s="404"/>
      <c r="C460" s="404"/>
      <c r="D460" s="404"/>
    </row>
    <row r="461" spans="1:4">
      <c r="A461" s="404"/>
      <c r="B461" s="404"/>
      <c r="C461" s="404"/>
      <c r="D461" s="404"/>
    </row>
    <row r="462" spans="1:4">
      <c r="A462" s="404"/>
      <c r="B462" s="404"/>
      <c r="C462" s="404"/>
      <c r="D462" s="404"/>
    </row>
    <row r="463" spans="1:4">
      <c r="A463" s="404"/>
      <c r="B463" s="404"/>
      <c r="C463" s="404"/>
      <c r="D463" s="404"/>
    </row>
    <row r="464" spans="1:4">
      <c r="A464" s="404"/>
      <c r="B464" s="404"/>
      <c r="C464" s="404"/>
      <c r="D464" s="404"/>
    </row>
    <row r="465" spans="1:4">
      <c r="A465" s="404"/>
      <c r="B465" s="404"/>
      <c r="C465" s="404"/>
      <c r="D465" s="404"/>
    </row>
    <row r="466" spans="1:4">
      <c r="A466" s="404"/>
      <c r="B466" s="404"/>
      <c r="C466" s="404"/>
      <c r="D466" s="404"/>
    </row>
    <row r="467" spans="1:4">
      <c r="A467" s="404"/>
      <c r="B467" s="404"/>
      <c r="C467" s="404"/>
      <c r="D467" s="404"/>
    </row>
    <row r="468" spans="1:4">
      <c r="A468" s="404"/>
      <c r="B468" s="404"/>
      <c r="C468" s="404"/>
      <c r="D468" s="404"/>
    </row>
    <row r="469" spans="1:4">
      <c r="A469" s="404"/>
      <c r="B469" s="404"/>
      <c r="C469" s="404"/>
      <c r="D469" s="404"/>
    </row>
    <row r="470" spans="1:4">
      <c r="A470" s="404"/>
      <c r="B470" s="404"/>
      <c r="C470" s="404"/>
      <c r="D470" s="404"/>
    </row>
    <row r="471" spans="1:4">
      <c r="A471" s="404"/>
      <c r="B471" s="404"/>
      <c r="C471" s="404"/>
      <c r="D471" s="404"/>
    </row>
    <row r="472" spans="1:4">
      <c r="A472" s="404"/>
      <c r="B472" s="404"/>
      <c r="C472" s="404"/>
      <c r="D472" s="404"/>
    </row>
    <row r="473" spans="1:4">
      <c r="A473" s="404"/>
      <c r="B473" s="404"/>
      <c r="C473" s="404"/>
      <c r="D473" s="404"/>
    </row>
    <row r="474" spans="1:4">
      <c r="A474" s="404"/>
      <c r="B474" s="404"/>
      <c r="C474" s="404"/>
      <c r="D474" s="404"/>
    </row>
    <row r="475" spans="1:4">
      <c r="A475" s="404"/>
      <c r="B475" s="404"/>
      <c r="C475" s="404"/>
      <c r="D475" s="404"/>
    </row>
    <row r="476" spans="1:4">
      <c r="A476" s="404"/>
      <c r="B476" s="404"/>
      <c r="C476" s="404"/>
      <c r="D476" s="404"/>
    </row>
    <row r="477" spans="1:4">
      <c r="A477" s="404"/>
      <c r="B477" s="404"/>
      <c r="C477" s="404"/>
      <c r="D477" s="404"/>
    </row>
    <row r="478" spans="1:4">
      <c r="A478" s="404"/>
      <c r="B478" s="404"/>
      <c r="C478" s="404"/>
      <c r="D478" s="404"/>
    </row>
    <row r="479" spans="1:4">
      <c r="A479" s="404"/>
      <c r="B479" s="404"/>
      <c r="C479" s="404"/>
      <c r="D479" s="404"/>
    </row>
    <row r="480" spans="1:4">
      <c r="A480" s="404"/>
      <c r="B480" s="404"/>
      <c r="C480" s="404"/>
      <c r="D480" s="404"/>
    </row>
    <row r="481" spans="1:4">
      <c r="A481" s="404"/>
      <c r="B481" s="404"/>
      <c r="C481" s="404"/>
      <c r="D481" s="404"/>
    </row>
    <row r="482" spans="1:4">
      <c r="A482" s="404"/>
      <c r="B482" s="404"/>
      <c r="C482" s="404"/>
      <c r="D482" s="404"/>
    </row>
    <row r="483" spans="1:4">
      <c r="A483" s="404"/>
      <c r="B483" s="404"/>
      <c r="C483" s="404"/>
      <c r="D483" s="404"/>
    </row>
    <row r="484" spans="1:4">
      <c r="A484" s="404"/>
      <c r="B484" s="404"/>
      <c r="C484" s="404"/>
      <c r="D484" s="404"/>
    </row>
    <row r="485" spans="1:4">
      <c r="A485" s="404"/>
      <c r="B485" s="404"/>
      <c r="C485" s="404"/>
      <c r="D485" s="404"/>
    </row>
    <row r="486" spans="1:4">
      <c r="A486" s="404"/>
      <c r="B486" s="404"/>
      <c r="C486" s="404"/>
      <c r="D486" s="404"/>
    </row>
    <row r="487" spans="1:4">
      <c r="A487" s="404"/>
      <c r="B487" s="404"/>
      <c r="C487" s="404"/>
      <c r="D487" s="404"/>
    </row>
    <row r="488" spans="1:4">
      <c r="A488" s="404"/>
      <c r="B488" s="404"/>
      <c r="C488" s="404"/>
      <c r="D488" s="404"/>
    </row>
    <row r="489" spans="1:4">
      <c r="A489" s="404"/>
      <c r="B489" s="404"/>
      <c r="C489" s="404"/>
      <c r="D489" s="404"/>
    </row>
    <row r="490" spans="1:4">
      <c r="A490" s="404"/>
      <c r="B490" s="404"/>
      <c r="C490" s="404"/>
      <c r="D490" s="404"/>
    </row>
    <row r="491" spans="1:4">
      <c r="A491" s="404"/>
      <c r="B491" s="404"/>
      <c r="C491" s="404"/>
      <c r="D491" s="404"/>
    </row>
    <row r="492" spans="1:4">
      <c r="A492" s="404"/>
      <c r="B492" s="404"/>
      <c r="C492" s="404"/>
      <c r="D492" s="404"/>
    </row>
    <row r="493" spans="1:4">
      <c r="A493" s="404"/>
      <c r="B493" s="404"/>
      <c r="C493" s="404"/>
      <c r="D493" s="404"/>
    </row>
    <row r="494" spans="1:4">
      <c r="A494" s="404"/>
      <c r="B494" s="404"/>
      <c r="C494" s="404"/>
      <c r="D494" s="404"/>
    </row>
    <row r="495" spans="1:4">
      <c r="A495" s="404"/>
      <c r="B495" s="404"/>
      <c r="C495" s="404"/>
      <c r="D495" s="404"/>
    </row>
    <row r="496" spans="1:4">
      <c r="A496" s="404"/>
      <c r="B496" s="404"/>
      <c r="C496" s="404"/>
      <c r="D496" s="404"/>
    </row>
    <row r="497" spans="1:4">
      <c r="A497" s="404"/>
      <c r="B497" s="404"/>
      <c r="C497" s="404"/>
      <c r="D497" s="404"/>
    </row>
    <row r="498" spans="1:4">
      <c r="A498" s="404"/>
      <c r="B498" s="404"/>
      <c r="C498" s="404"/>
      <c r="D498" s="404"/>
    </row>
    <row r="499" spans="1:4">
      <c r="A499" s="404"/>
      <c r="B499" s="404"/>
      <c r="C499" s="404"/>
      <c r="D499" s="404"/>
    </row>
    <row r="500" spans="1:4">
      <c r="A500" s="404"/>
      <c r="B500" s="404"/>
      <c r="C500" s="404"/>
      <c r="D500" s="404"/>
    </row>
    <row r="501" spans="1:4">
      <c r="A501" s="404"/>
      <c r="B501" s="404"/>
      <c r="C501" s="404"/>
      <c r="D501" s="404"/>
    </row>
    <row r="502" spans="1:4">
      <c r="A502" s="404"/>
      <c r="B502" s="404"/>
      <c r="C502" s="404"/>
      <c r="D502" s="404"/>
    </row>
    <row r="503" spans="1:4">
      <c r="A503" s="404"/>
      <c r="B503" s="404"/>
      <c r="C503" s="404"/>
      <c r="D503" s="404"/>
    </row>
  </sheetData>
  <mergeCells count="18">
    <mergeCell ref="A16:C16"/>
    <mergeCell ref="A47:C47"/>
    <mergeCell ref="A44:C44"/>
    <mergeCell ref="A41:C41"/>
    <mergeCell ref="A33:C33"/>
    <mergeCell ref="A53:C53"/>
    <mergeCell ref="A1:D1"/>
    <mergeCell ref="A48:D48"/>
    <mergeCell ref="A3:C3"/>
    <mergeCell ref="A4:C4"/>
    <mergeCell ref="A11:D11"/>
    <mergeCell ref="A17:D17"/>
    <mergeCell ref="A34:C34"/>
    <mergeCell ref="A45:D45"/>
    <mergeCell ref="A42:D42"/>
    <mergeCell ref="A8:D8"/>
    <mergeCell ref="A7:C7"/>
    <mergeCell ref="A10:C10"/>
  </mergeCells>
  <pageMargins left="0.43307086614173229" right="0.70866141732283472" top="0.2" bottom="0.31496062992125984" header="0.2" footer="0.31496062992125984"/>
  <pageSetup paperSize="9" scale="8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909"/>
  <sheetViews>
    <sheetView workbookViewId="0">
      <pane ySplit="1" topLeftCell="A2" activePane="bottomLeft" state="frozen"/>
      <selection pane="bottomLeft" activeCell="D159" sqref="D159"/>
    </sheetView>
  </sheetViews>
  <sheetFormatPr defaultRowHeight="15.75"/>
  <cols>
    <col min="1" max="1" width="7.140625" style="169" customWidth="1"/>
    <col min="2" max="2" width="52.85546875" style="168" customWidth="1"/>
    <col min="3" max="3" width="32.140625" customWidth="1"/>
    <col min="4" max="4" width="17" style="29" customWidth="1"/>
    <col min="5" max="5" width="17.85546875" style="576" customWidth="1"/>
    <col min="6" max="6" width="22.140625" style="404" customWidth="1"/>
    <col min="7" max="7" width="16" style="404" customWidth="1"/>
    <col min="8" max="8" width="9.140625" style="404"/>
    <col min="9" max="9" width="18" style="404" customWidth="1"/>
    <col min="10" max="10" width="9.140625" style="404"/>
    <col min="11" max="11" width="18.140625" style="404" customWidth="1"/>
    <col min="12" max="12" width="28.28515625" style="404" customWidth="1"/>
    <col min="13" max="54" width="9.140625" style="404"/>
  </cols>
  <sheetData>
    <row r="1" spans="1:55" s="1" customFormat="1" ht="15">
      <c r="A1" s="729" t="s">
        <v>1449</v>
      </c>
      <c r="B1" s="729"/>
      <c r="C1" s="729"/>
      <c r="D1" s="729"/>
      <c r="E1" s="583"/>
      <c r="F1" s="425"/>
      <c r="G1" s="425"/>
      <c r="H1" s="425"/>
      <c r="I1" s="425"/>
      <c r="J1" s="425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233"/>
    </row>
    <row r="2" spans="1:55" ht="25.5">
      <c r="A2" s="46" t="s">
        <v>0</v>
      </c>
      <c r="B2" s="46" t="s">
        <v>1416</v>
      </c>
      <c r="C2" s="46" t="s">
        <v>380</v>
      </c>
      <c r="D2" s="405" t="s">
        <v>381</v>
      </c>
      <c r="E2" s="171" t="s">
        <v>54</v>
      </c>
      <c r="F2" s="425"/>
      <c r="G2" s="425"/>
      <c r="H2" s="425"/>
      <c r="I2" s="425"/>
      <c r="J2" s="425"/>
    </row>
    <row r="3" spans="1:55" s="22" customFormat="1" ht="21.75" customHeight="1">
      <c r="A3" s="594" t="s">
        <v>586</v>
      </c>
      <c r="B3" s="594"/>
      <c r="C3" s="594"/>
      <c r="D3" s="254"/>
      <c r="E3" s="276">
        <f>E4+E613</f>
        <v>2036</v>
      </c>
      <c r="F3" s="424"/>
      <c r="G3" s="425"/>
      <c r="H3" s="425"/>
      <c r="I3" s="425"/>
      <c r="J3" s="425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</row>
    <row r="4" spans="1:55" s="22" customFormat="1" ht="27" customHeight="1">
      <c r="A4" s="594" t="s">
        <v>382</v>
      </c>
      <c r="B4" s="731"/>
      <c r="C4" s="731"/>
      <c r="D4" s="254"/>
      <c r="E4" s="276">
        <f>E67+E83+E128+E159+E172+E176+E188+E191+E229+E272+E279+E291+E309+E380</f>
        <v>1023</v>
      </c>
      <c r="F4" s="425"/>
      <c r="G4" s="425"/>
      <c r="H4" s="425"/>
      <c r="I4" s="425"/>
      <c r="J4" s="425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</row>
    <row r="5" spans="1:55" s="22" customFormat="1" ht="32.25" customHeight="1">
      <c r="A5" s="732" t="s">
        <v>594</v>
      </c>
      <c r="B5" s="733"/>
      <c r="C5" s="733"/>
      <c r="D5" s="733"/>
      <c r="E5" s="734"/>
      <c r="F5" s="425"/>
      <c r="G5" s="425"/>
      <c r="H5" s="425"/>
      <c r="I5" s="425"/>
      <c r="J5" s="425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</row>
    <row r="6" spans="1:55" s="273" customFormat="1" ht="25.5">
      <c r="A6" s="89">
        <v>1</v>
      </c>
      <c r="B6" s="127" t="s">
        <v>1418</v>
      </c>
      <c r="C6" s="88" t="s">
        <v>504</v>
      </c>
      <c r="D6" s="294">
        <v>84.6</v>
      </c>
      <c r="E6" s="481">
        <v>1</v>
      </c>
      <c r="F6" s="425"/>
      <c r="G6" s="425"/>
      <c r="H6" s="425"/>
      <c r="I6" s="425"/>
      <c r="J6" s="425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302"/>
    </row>
    <row r="7" spans="1:55" s="273" customFormat="1" ht="25.5">
      <c r="A7" s="89">
        <f t="shared" ref="A7:A19" si="0">A6+1</f>
        <v>2</v>
      </c>
      <c r="B7" s="127" t="s">
        <v>1419</v>
      </c>
      <c r="C7" s="88" t="s">
        <v>505</v>
      </c>
      <c r="D7" s="294">
        <v>32.5</v>
      </c>
      <c r="E7" s="481">
        <v>1</v>
      </c>
      <c r="F7" s="425"/>
      <c r="G7" s="425"/>
      <c r="H7" s="425"/>
      <c r="I7" s="425"/>
      <c r="J7" s="425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302"/>
    </row>
    <row r="8" spans="1:55" s="273" customFormat="1" ht="25.5">
      <c r="A8" s="89">
        <f t="shared" si="0"/>
        <v>3</v>
      </c>
      <c r="B8" s="127" t="s">
        <v>652</v>
      </c>
      <c r="C8" s="88" t="s">
        <v>506</v>
      </c>
      <c r="D8" s="294">
        <v>21</v>
      </c>
      <c r="E8" s="481">
        <v>1</v>
      </c>
      <c r="F8" s="425"/>
      <c r="G8" s="425"/>
      <c r="H8" s="425"/>
      <c r="I8" s="425"/>
      <c r="J8" s="425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302"/>
    </row>
    <row r="9" spans="1:55" s="273" customFormat="1" ht="25.5">
      <c r="A9" s="89">
        <f t="shared" si="0"/>
        <v>4</v>
      </c>
      <c r="B9" s="127" t="s">
        <v>1447</v>
      </c>
      <c r="C9" s="88" t="s">
        <v>507</v>
      </c>
      <c r="D9" s="294">
        <v>17.399999999999999</v>
      </c>
      <c r="E9" s="481">
        <v>1</v>
      </c>
      <c r="F9" s="425"/>
      <c r="G9" s="425"/>
      <c r="H9" s="425"/>
      <c r="I9" s="425"/>
      <c r="J9" s="425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302"/>
    </row>
    <row r="10" spans="1:55" s="273" customFormat="1" ht="25.5">
      <c r="A10" s="89">
        <f t="shared" si="0"/>
        <v>5</v>
      </c>
      <c r="B10" s="127" t="s">
        <v>653</v>
      </c>
      <c r="C10" s="88" t="s">
        <v>508</v>
      </c>
      <c r="D10" s="294">
        <v>40</v>
      </c>
      <c r="E10" s="481">
        <v>1</v>
      </c>
      <c r="F10" s="425"/>
      <c r="G10" s="425"/>
      <c r="H10" s="425"/>
      <c r="I10" s="425"/>
      <c r="J10" s="425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302"/>
    </row>
    <row r="11" spans="1:55" s="273" customFormat="1" ht="25.5">
      <c r="A11" s="89">
        <f t="shared" si="0"/>
        <v>6</v>
      </c>
      <c r="B11" s="44" t="s">
        <v>1420</v>
      </c>
      <c r="C11" s="140" t="s">
        <v>582</v>
      </c>
      <c r="D11" s="141">
        <v>12.9</v>
      </c>
      <c r="E11" s="481">
        <v>1</v>
      </c>
      <c r="F11" s="425"/>
      <c r="G11" s="425"/>
      <c r="H11" s="425"/>
      <c r="I11" s="425"/>
      <c r="J11" s="425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302"/>
    </row>
    <row r="12" spans="1:55" s="273" customFormat="1" ht="25.5">
      <c r="A12" s="89">
        <f t="shared" si="0"/>
        <v>7</v>
      </c>
      <c r="B12" s="44" t="s">
        <v>665</v>
      </c>
      <c r="C12" s="140" t="s">
        <v>583</v>
      </c>
      <c r="D12" s="141">
        <v>46.5</v>
      </c>
      <c r="E12" s="481">
        <v>1</v>
      </c>
      <c r="F12" s="425"/>
      <c r="G12" s="425"/>
      <c r="H12" s="425"/>
      <c r="I12" s="425"/>
      <c r="J12" s="425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302"/>
    </row>
    <row r="13" spans="1:55" s="273" customFormat="1" ht="25.5">
      <c r="A13" s="89">
        <f t="shared" si="0"/>
        <v>8</v>
      </c>
      <c r="B13" s="44" t="s">
        <v>1421</v>
      </c>
      <c r="C13" s="140" t="s">
        <v>584</v>
      </c>
      <c r="D13" s="141">
        <v>13.8</v>
      </c>
      <c r="E13" s="481">
        <v>1</v>
      </c>
      <c r="F13" s="425"/>
      <c r="G13" s="425"/>
      <c r="H13" s="425"/>
      <c r="I13" s="425"/>
      <c r="J13" s="425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/>
      <c r="AX13" s="496"/>
      <c r="AY13" s="496"/>
      <c r="AZ13" s="496"/>
      <c r="BA13" s="496"/>
      <c r="BB13" s="496"/>
      <c r="BC13" s="302"/>
    </row>
    <row r="14" spans="1:55" s="273" customFormat="1" ht="29.25" customHeight="1">
      <c r="A14" s="89">
        <f t="shared" si="0"/>
        <v>9</v>
      </c>
      <c r="B14" s="249" t="s">
        <v>1420</v>
      </c>
      <c r="C14" s="250" t="s">
        <v>585</v>
      </c>
      <c r="D14" s="141">
        <v>37.799999999999997</v>
      </c>
      <c r="E14" s="481">
        <v>1</v>
      </c>
      <c r="F14" s="425"/>
      <c r="G14" s="425"/>
      <c r="H14" s="425"/>
      <c r="I14" s="425"/>
      <c r="J14" s="425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302"/>
    </row>
    <row r="15" spans="1:55" s="273" customFormat="1" ht="25.5">
      <c r="A15" s="89">
        <f t="shared" si="0"/>
        <v>10</v>
      </c>
      <c r="B15" s="127" t="s">
        <v>1174</v>
      </c>
      <c r="C15" s="88" t="s">
        <v>509</v>
      </c>
      <c r="D15" s="294">
        <v>27.9</v>
      </c>
      <c r="E15" s="481">
        <v>1</v>
      </c>
      <c r="F15" s="425"/>
      <c r="G15" s="425"/>
      <c r="H15" s="425"/>
      <c r="I15" s="425"/>
      <c r="J15" s="425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6"/>
      <c r="BB15" s="496"/>
      <c r="BC15" s="302"/>
    </row>
    <row r="16" spans="1:55" s="273" customFormat="1" ht="25.5">
      <c r="A16" s="89">
        <f t="shared" si="0"/>
        <v>11</v>
      </c>
      <c r="B16" s="127" t="s">
        <v>1422</v>
      </c>
      <c r="C16" s="88" t="s">
        <v>510</v>
      </c>
      <c r="D16" s="294">
        <v>105.3</v>
      </c>
      <c r="E16" s="481">
        <v>1</v>
      </c>
      <c r="F16" s="425"/>
      <c r="G16" s="425"/>
      <c r="H16" s="425"/>
      <c r="I16" s="425"/>
      <c r="J16" s="425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302"/>
    </row>
    <row r="17" spans="1:55" s="273" customFormat="1" ht="25.5">
      <c r="A17" s="89">
        <f t="shared" si="0"/>
        <v>12</v>
      </c>
      <c r="B17" s="127" t="s">
        <v>1423</v>
      </c>
      <c r="C17" s="88" t="s">
        <v>729</v>
      </c>
      <c r="D17" s="294">
        <v>95.4</v>
      </c>
      <c r="E17" s="481">
        <v>1</v>
      </c>
      <c r="F17" s="425"/>
      <c r="G17" s="425"/>
      <c r="H17" s="425"/>
      <c r="I17" s="425"/>
      <c r="J17" s="425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302"/>
    </row>
    <row r="18" spans="1:55" s="273" customFormat="1" ht="25.5">
      <c r="A18" s="89">
        <f t="shared" si="0"/>
        <v>13</v>
      </c>
      <c r="B18" s="127" t="s">
        <v>1423</v>
      </c>
      <c r="C18" s="88" t="s">
        <v>739</v>
      </c>
      <c r="D18" s="294">
        <v>365.3</v>
      </c>
      <c r="E18" s="481">
        <v>1</v>
      </c>
      <c r="F18" s="425"/>
      <c r="G18" s="425"/>
      <c r="H18" s="425"/>
      <c r="I18" s="425"/>
      <c r="J18" s="425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6"/>
      <c r="AZ18" s="496"/>
      <c r="BA18" s="496"/>
      <c r="BB18" s="496"/>
      <c r="BC18" s="302"/>
    </row>
    <row r="19" spans="1:55" s="273" customFormat="1" ht="25.5">
      <c r="A19" s="89">
        <f t="shared" si="0"/>
        <v>14</v>
      </c>
      <c r="B19" s="127" t="s">
        <v>1424</v>
      </c>
      <c r="C19" s="88" t="s">
        <v>728</v>
      </c>
      <c r="D19" s="294">
        <v>91.4</v>
      </c>
      <c r="E19" s="481">
        <v>1</v>
      </c>
      <c r="F19" s="425"/>
      <c r="G19" s="425"/>
      <c r="H19" s="425"/>
      <c r="I19" s="425"/>
      <c r="J19" s="425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  <c r="AT19" s="496"/>
      <c r="AU19" s="496"/>
      <c r="AV19" s="496"/>
      <c r="AW19" s="496"/>
      <c r="AX19" s="496"/>
      <c r="AY19" s="496"/>
      <c r="AZ19" s="496"/>
      <c r="BA19" s="496"/>
      <c r="BB19" s="496"/>
      <c r="BC19" s="302"/>
    </row>
    <row r="20" spans="1:55" s="273" customFormat="1" ht="25.5">
      <c r="A20" s="89">
        <f t="shared" ref="A20:A66" si="1">A19+1</f>
        <v>15</v>
      </c>
      <c r="B20" s="127" t="s">
        <v>1175</v>
      </c>
      <c r="C20" s="88" t="s">
        <v>511</v>
      </c>
      <c r="D20" s="294">
        <v>28.5</v>
      </c>
      <c r="E20" s="481">
        <v>1</v>
      </c>
      <c r="F20" s="425"/>
      <c r="G20" s="425"/>
      <c r="H20" s="425"/>
      <c r="I20" s="425"/>
      <c r="J20" s="425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  <c r="AT20" s="496"/>
      <c r="AU20" s="496"/>
      <c r="AV20" s="496"/>
      <c r="AW20" s="496"/>
      <c r="AX20" s="496"/>
      <c r="AY20" s="496"/>
      <c r="AZ20" s="496"/>
      <c r="BA20" s="496"/>
      <c r="BB20" s="496"/>
      <c r="BC20" s="302"/>
    </row>
    <row r="21" spans="1:55" s="273" customFormat="1" ht="25.5">
      <c r="A21" s="89">
        <f t="shared" si="1"/>
        <v>16</v>
      </c>
      <c r="B21" s="127" t="s">
        <v>1418</v>
      </c>
      <c r="C21" s="88" t="s">
        <v>512</v>
      </c>
      <c r="D21" s="294">
        <v>276.8</v>
      </c>
      <c r="E21" s="481">
        <v>1</v>
      </c>
      <c r="F21" s="425"/>
      <c r="G21" s="425"/>
      <c r="H21" s="425"/>
      <c r="I21" s="425"/>
      <c r="J21" s="425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6"/>
      <c r="AR21" s="496"/>
      <c r="AS21" s="496"/>
      <c r="AT21" s="496"/>
      <c r="AU21" s="496"/>
      <c r="AV21" s="496"/>
      <c r="AW21" s="496"/>
      <c r="AX21" s="496"/>
      <c r="AY21" s="496"/>
      <c r="AZ21" s="496"/>
      <c r="BA21" s="496"/>
      <c r="BB21" s="496"/>
      <c r="BC21" s="302"/>
    </row>
    <row r="22" spans="1:55" s="273" customFormat="1" ht="25.5">
      <c r="A22" s="89">
        <f t="shared" si="1"/>
        <v>17</v>
      </c>
      <c r="B22" s="127" t="s">
        <v>1425</v>
      </c>
      <c r="C22" s="88" t="s">
        <v>513</v>
      </c>
      <c r="D22" s="294">
        <v>45.2</v>
      </c>
      <c r="E22" s="481">
        <v>1</v>
      </c>
      <c r="F22" s="425"/>
      <c r="G22" s="425"/>
      <c r="H22" s="425"/>
      <c r="I22" s="425"/>
      <c r="J22" s="425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96"/>
      <c r="AV22" s="496"/>
      <c r="AW22" s="496"/>
      <c r="AX22" s="496"/>
      <c r="AY22" s="496"/>
      <c r="AZ22" s="496"/>
      <c r="BA22" s="496"/>
      <c r="BB22" s="496"/>
      <c r="BC22" s="302"/>
    </row>
    <row r="23" spans="1:55" s="273" customFormat="1" ht="25.5">
      <c r="A23" s="89">
        <f t="shared" si="1"/>
        <v>18</v>
      </c>
      <c r="B23" s="127" t="s">
        <v>1091</v>
      </c>
      <c r="C23" s="88" t="s">
        <v>514</v>
      </c>
      <c r="D23" s="294" t="s">
        <v>1087</v>
      </c>
      <c r="E23" s="481">
        <v>1</v>
      </c>
      <c r="F23" s="425"/>
      <c r="G23" s="425"/>
      <c r="H23" s="425"/>
      <c r="I23" s="425"/>
      <c r="J23" s="425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6"/>
      <c r="AH23" s="496"/>
      <c r="AI23" s="496"/>
      <c r="AJ23" s="496"/>
      <c r="AK23" s="496"/>
      <c r="AL23" s="496"/>
      <c r="AM23" s="496"/>
      <c r="AN23" s="496"/>
      <c r="AO23" s="496"/>
      <c r="AP23" s="496"/>
      <c r="AQ23" s="496"/>
      <c r="AR23" s="496"/>
      <c r="AS23" s="496"/>
      <c r="AT23" s="496"/>
      <c r="AU23" s="496"/>
      <c r="AV23" s="496"/>
      <c r="AW23" s="496"/>
      <c r="AX23" s="496"/>
      <c r="AY23" s="496"/>
      <c r="AZ23" s="496"/>
      <c r="BA23" s="496"/>
      <c r="BB23" s="496"/>
      <c r="BC23" s="302"/>
    </row>
    <row r="24" spans="1:55" s="256" customFormat="1" ht="25.5">
      <c r="A24" s="260">
        <f t="shared" si="1"/>
        <v>19</v>
      </c>
      <c r="B24" s="249" t="s">
        <v>1426</v>
      </c>
      <c r="C24" s="44" t="s">
        <v>1135</v>
      </c>
      <c r="D24" s="350">
        <f>81.3+97.7+84.5+17</f>
        <v>280.5</v>
      </c>
      <c r="E24" s="355">
        <v>1</v>
      </c>
      <c r="F24" s="564"/>
      <c r="G24" s="515"/>
      <c r="H24" s="515"/>
      <c r="I24" s="515"/>
      <c r="J24" s="515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303"/>
    </row>
    <row r="25" spans="1:55" s="264" customFormat="1" ht="25.5">
      <c r="A25" s="190">
        <f t="shared" si="1"/>
        <v>20</v>
      </c>
      <c r="B25" s="198" t="s">
        <v>1427</v>
      </c>
      <c r="C25" s="197" t="s">
        <v>592</v>
      </c>
      <c r="D25" s="163">
        <v>90.7</v>
      </c>
      <c r="E25" s="275">
        <v>1</v>
      </c>
      <c r="F25" s="425"/>
      <c r="G25" s="425"/>
      <c r="H25" s="425"/>
      <c r="I25" s="425"/>
      <c r="J25" s="425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6"/>
      <c r="AR25" s="496"/>
      <c r="AS25" s="496"/>
      <c r="AT25" s="496"/>
      <c r="AU25" s="496"/>
      <c r="AV25" s="496"/>
      <c r="AW25" s="496"/>
      <c r="AX25" s="496"/>
      <c r="AY25" s="496"/>
      <c r="AZ25" s="496"/>
      <c r="BA25" s="496"/>
      <c r="BB25" s="496"/>
      <c r="BC25" s="263"/>
    </row>
    <row r="26" spans="1:55" s="264" customFormat="1" ht="25.5">
      <c r="A26" s="190">
        <f t="shared" si="1"/>
        <v>21</v>
      </c>
      <c r="B26" s="198" t="s">
        <v>1428</v>
      </c>
      <c r="C26" s="197" t="s">
        <v>515</v>
      </c>
      <c r="D26" s="163">
        <v>98.6</v>
      </c>
      <c r="E26" s="275">
        <v>1</v>
      </c>
      <c r="F26" s="425"/>
      <c r="G26" s="425"/>
      <c r="H26" s="425"/>
      <c r="I26" s="425"/>
      <c r="J26" s="425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6"/>
      <c r="AK26" s="496"/>
      <c r="AL26" s="496"/>
      <c r="AM26" s="496"/>
      <c r="AN26" s="496"/>
      <c r="AO26" s="496"/>
      <c r="AP26" s="496"/>
      <c r="AQ26" s="496"/>
      <c r="AR26" s="496"/>
      <c r="AS26" s="496"/>
      <c r="AT26" s="496"/>
      <c r="AU26" s="496"/>
      <c r="AV26" s="496"/>
      <c r="AW26" s="496"/>
      <c r="AX26" s="496"/>
      <c r="AY26" s="496"/>
      <c r="AZ26" s="496"/>
      <c r="BA26" s="496"/>
      <c r="BB26" s="496"/>
      <c r="BC26" s="263"/>
    </row>
    <row r="27" spans="1:55" s="264" customFormat="1" ht="25.5">
      <c r="A27" s="190">
        <f>A26+1</f>
        <v>22</v>
      </c>
      <c r="B27" s="198" t="s">
        <v>1429</v>
      </c>
      <c r="C27" s="197" t="s">
        <v>516</v>
      </c>
      <c r="D27" s="163">
        <v>198.5</v>
      </c>
      <c r="E27" s="275">
        <v>1</v>
      </c>
      <c r="F27" s="425"/>
      <c r="G27" s="425"/>
      <c r="H27" s="425"/>
      <c r="I27" s="425"/>
      <c r="J27" s="425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/>
      <c r="AL27" s="496"/>
      <c r="AM27" s="496"/>
      <c r="AN27" s="496"/>
      <c r="AO27" s="496"/>
      <c r="AP27" s="496"/>
      <c r="AQ27" s="496"/>
      <c r="AR27" s="496"/>
      <c r="AS27" s="496"/>
      <c r="AT27" s="496"/>
      <c r="AU27" s="496"/>
      <c r="AV27" s="496"/>
      <c r="AW27" s="496"/>
      <c r="AX27" s="496"/>
      <c r="AY27" s="496"/>
      <c r="AZ27" s="496"/>
      <c r="BA27" s="496"/>
      <c r="BB27" s="496"/>
      <c r="BC27" s="263"/>
    </row>
    <row r="28" spans="1:55" s="264" customFormat="1" ht="25.5">
      <c r="A28" s="190">
        <f t="shared" si="1"/>
        <v>23</v>
      </c>
      <c r="B28" s="198" t="s">
        <v>1174</v>
      </c>
      <c r="C28" s="197" t="s">
        <v>517</v>
      </c>
      <c r="D28" s="163">
        <v>139.6</v>
      </c>
      <c r="E28" s="275">
        <v>1</v>
      </c>
      <c r="F28" s="425"/>
      <c r="G28" s="425"/>
      <c r="H28" s="425"/>
      <c r="I28" s="425"/>
      <c r="J28" s="425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6"/>
      <c r="AY28" s="496"/>
      <c r="AZ28" s="496"/>
      <c r="BA28" s="496"/>
      <c r="BB28" s="496"/>
      <c r="BC28" s="263"/>
    </row>
    <row r="29" spans="1:55" s="273" customFormat="1" ht="25.5">
      <c r="A29" s="89">
        <f t="shared" si="1"/>
        <v>24</v>
      </c>
      <c r="B29" s="44" t="s">
        <v>1174</v>
      </c>
      <c r="C29" s="140" t="s">
        <v>580</v>
      </c>
      <c r="D29" s="294">
        <v>98.9</v>
      </c>
      <c r="E29" s="481">
        <v>1</v>
      </c>
      <c r="F29" s="425"/>
      <c r="G29" s="425"/>
      <c r="H29" s="425"/>
      <c r="I29" s="425"/>
      <c r="J29" s="425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6"/>
      <c r="BB29" s="496"/>
      <c r="BC29" s="302"/>
    </row>
    <row r="30" spans="1:55" s="273" customFormat="1" ht="25.5">
      <c r="A30" s="89">
        <f t="shared" si="1"/>
        <v>25</v>
      </c>
      <c r="B30" s="44" t="s">
        <v>1430</v>
      </c>
      <c r="C30" s="140" t="s">
        <v>579</v>
      </c>
      <c r="D30" s="294">
        <v>112.6</v>
      </c>
      <c r="E30" s="481">
        <v>1</v>
      </c>
      <c r="F30" s="425"/>
      <c r="G30" s="425"/>
      <c r="H30" s="425"/>
      <c r="I30" s="425"/>
      <c r="J30" s="425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6"/>
      <c r="BA30" s="496"/>
      <c r="BB30" s="496"/>
      <c r="BC30" s="302"/>
    </row>
    <row r="31" spans="1:55" s="273" customFormat="1" ht="25.5">
      <c r="A31" s="89">
        <f t="shared" si="1"/>
        <v>26</v>
      </c>
      <c r="B31" s="127" t="s">
        <v>1431</v>
      </c>
      <c r="C31" s="88" t="s">
        <v>518</v>
      </c>
      <c r="D31" s="294">
        <v>1209.3</v>
      </c>
      <c r="E31" s="481">
        <v>1</v>
      </c>
      <c r="F31" s="425"/>
      <c r="G31" s="425"/>
      <c r="H31" s="425"/>
      <c r="I31" s="425"/>
      <c r="J31" s="425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  <c r="BA31" s="496"/>
      <c r="BB31" s="496"/>
      <c r="BC31" s="302"/>
    </row>
    <row r="32" spans="1:55" s="273" customFormat="1" ht="25.5">
      <c r="A32" s="89">
        <f t="shared" si="1"/>
        <v>27</v>
      </c>
      <c r="B32" s="127" t="s">
        <v>1432</v>
      </c>
      <c r="C32" s="88" t="s">
        <v>519</v>
      </c>
      <c r="D32" s="294">
        <v>1115.4000000000001</v>
      </c>
      <c r="E32" s="481">
        <v>1</v>
      </c>
      <c r="F32" s="425"/>
      <c r="G32" s="425"/>
      <c r="H32" s="425"/>
      <c r="I32" s="425"/>
      <c r="J32" s="425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6"/>
      <c r="AV32" s="496"/>
      <c r="AW32" s="496"/>
      <c r="AX32" s="496"/>
      <c r="AY32" s="496"/>
      <c r="AZ32" s="496"/>
      <c r="BA32" s="496"/>
      <c r="BB32" s="496"/>
      <c r="BC32" s="302"/>
    </row>
    <row r="33" spans="1:55" s="273" customFormat="1" ht="25.5">
      <c r="A33" s="89">
        <f t="shared" si="1"/>
        <v>28</v>
      </c>
      <c r="B33" s="127" t="s">
        <v>1448</v>
      </c>
      <c r="C33" s="88" t="s">
        <v>520</v>
      </c>
      <c r="D33" s="294">
        <v>545.5</v>
      </c>
      <c r="E33" s="481">
        <v>1</v>
      </c>
      <c r="F33" s="425"/>
      <c r="G33" s="425"/>
      <c r="H33" s="425"/>
      <c r="I33" s="425"/>
      <c r="J33" s="425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6"/>
      <c r="BC33" s="302"/>
    </row>
    <row r="34" spans="1:55" s="273" customFormat="1" ht="25.5">
      <c r="A34" s="89">
        <f t="shared" si="1"/>
        <v>29</v>
      </c>
      <c r="B34" s="127" t="s">
        <v>1433</v>
      </c>
      <c r="C34" s="88" t="s">
        <v>581</v>
      </c>
      <c r="D34" s="294">
        <v>33.1</v>
      </c>
      <c r="E34" s="481">
        <v>1</v>
      </c>
      <c r="F34" s="425"/>
      <c r="G34" s="425"/>
      <c r="H34" s="425"/>
      <c r="I34" s="425"/>
      <c r="J34" s="425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302"/>
    </row>
    <row r="35" spans="1:55" s="273" customFormat="1" ht="25.5">
      <c r="A35" s="89">
        <f t="shared" si="1"/>
        <v>30</v>
      </c>
      <c r="B35" s="127" t="s">
        <v>1434</v>
      </c>
      <c r="C35" s="88" t="s">
        <v>521</v>
      </c>
      <c r="D35" s="294">
        <v>54.1</v>
      </c>
      <c r="E35" s="481">
        <v>1</v>
      </c>
      <c r="F35" s="425"/>
      <c r="G35" s="425"/>
      <c r="H35" s="425"/>
      <c r="I35" s="425"/>
      <c r="J35" s="425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302"/>
    </row>
    <row r="36" spans="1:55" s="273" customFormat="1" ht="25.5">
      <c r="A36" s="89">
        <f t="shared" si="1"/>
        <v>31</v>
      </c>
      <c r="B36" s="127" t="s">
        <v>1435</v>
      </c>
      <c r="C36" s="88" t="s">
        <v>522</v>
      </c>
      <c r="D36" s="294">
        <v>26.5</v>
      </c>
      <c r="E36" s="481">
        <v>1</v>
      </c>
      <c r="F36" s="425"/>
      <c r="G36" s="425"/>
      <c r="H36" s="425"/>
      <c r="I36" s="425"/>
      <c r="J36" s="425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/>
      <c r="AV36" s="496"/>
      <c r="AW36" s="496"/>
      <c r="AX36" s="496"/>
      <c r="AY36" s="496"/>
      <c r="AZ36" s="496"/>
      <c r="BA36" s="496"/>
      <c r="BB36" s="496"/>
      <c r="BC36" s="302"/>
    </row>
    <row r="37" spans="1:55" s="273" customFormat="1" ht="30" customHeight="1">
      <c r="A37" s="89">
        <f t="shared" si="1"/>
        <v>32</v>
      </c>
      <c r="B37" s="127" t="s">
        <v>1418</v>
      </c>
      <c r="C37" s="88" t="s">
        <v>523</v>
      </c>
      <c r="D37" s="294">
        <v>20.3</v>
      </c>
      <c r="E37" s="481">
        <v>1</v>
      </c>
      <c r="F37" s="425"/>
      <c r="G37" s="425"/>
      <c r="H37" s="425"/>
      <c r="I37" s="425"/>
      <c r="J37" s="425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6"/>
      <c r="AY37" s="496"/>
      <c r="AZ37" s="496"/>
      <c r="BA37" s="496"/>
      <c r="BB37" s="496"/>
      <c r="BC37" s="302"/>
    </row>
    <row r="38" spans="1:55" s="273" customFormat="1" ht="25.5">
      <c r="A38" s="89">
        <f t="shared" si="1"/>
        <v>33</v>
      </c>
      <c r="B38" s="127" t="s">
        <v>1420</v>
      </c>
      <c r="C38" s="88" t="s">
        <v>524</v>
      </c>
      <c r="D38" s="294">
        <v>14.8</v>
      </c>
      <c r="E38" s="481">
        <v>1</v>
      </c>
      <c r="F38" s="425"/>
      <c r="G38" s="425"/>
      <c r="H38" s="425"/>
      <c r="I38" s="425"/>
      <c r="J38" s="425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6"/>
      <c r="AS38" s="496"/>
      <c r="AT38" s="496"/>
      <c r="AU38" s="496"/>
      <c r="AV38" s="496"/>
      <c r="AW38" s="496"/>
      <c r="AX38" s="496"/>
      <c r="AY38" s="496"/>
      <c r="AZ38" s="496"/>
      <c r="BA38" s="496"/>
      <c r="BB38" s="496"/>
      <c r="BC38" s="302"/>
    </row>
    <row r="39" spans="1:55" s="273" customFormat="1" ht="25.5">
      <c r="A39" s="89">
        <f t="shared" si="1"/>
        <v>34</v>
      </c>
      <c r="B39" s="127" t="s">
        <v>1176</v>
      </c>
      <c r="C39" s="88" t="s">
        <v>525</v>
      </c>
      <c r="D39" s="294">
        <v>18.8</v>
      </c>
      <c r="E39" s="481">
        <v>1</v>
      </c>
      <c r="F39" s="425"/>
      <c r="G39" s="425"/>
      <c r="H39" s="425"/>
      <c r="I39" s="425"/>
      <c r="J39" s="425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496"/>
      <c r="AZ39" s="496"/>
      <c r="BA39" s="496"/>
      <c r="BB39" s="496"/>
      <c r="BC39" s="302"/>
    </row>
    <row r="40" spans="1:55" s="273" customFormat="1" ht="25.5">
      <c r="A40" s="89">
        <f t="shared" si="1"/>
        <v>35</v>
      </c>
      <c r="B40" s="127" t="s">
        <v>1176</v>
      </c>
      <c r="C40" s="88" t="s">
        <v>526</v>
      </c>
      <c r="D40" s="294">
        <v>7.8</v>
      </c>
      <c r="E40" s="481">
        <v>1</v>
      </c>
      <c r="F40" s="425"/>
      <c r="G40" s="425"/>
      <c r="H40" s="425"/>
      <c r="I40" s="425"/>
      <c r="J40" s="425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  <c r="AX40" s="496"/>
      <c r="AY40" s="496"/>
      <c r="AZ40" s="496"/>
      <c r="BA40" s="496"/>
      <c r="BB40" s="496"/>
      <c r="BC40" s="302"/>
    </row>
    <row r="41" spans="1:55" s="273" customFormat="1" ht="25.5">
      <c r="A41" s="89">
        <f t="shared" si="1"/>
        <v>36</v>
      </c>
      <c r="B41" s="127" t="s">
        <v>1176</v>
      </c>
      <c r="C41" s="88" t="s">
        <v>527</v>
      </c>
      <c r="D41" s="294">
        <v>7.6</v>
      </c>
      <c r="E41" s="481">
        <v>1</v>
      </c>
      <c r="F41" s="425"/>
      <c r="G41" s="425"/>
      <c r="H41" s="425"/>
      <c r="I41" s="425"/>
      <c r="J41" s="425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  <c r="AR41" s="496"/>
      <c r="AS41" s="496"/>
      <c r="AT41" s="496"/>
      <c r="AU41" s="496"/>
      <c r="AV41" s="496"/>
      <c r="AW41" s="496"/>
      <c r="AX41" s="496"/>
      <c r="AY41" s="496"/>
      <c r="AZ41" s="496"/>
      <c r="BA41" s="496"/>
      <c r="BB41" s="496"/>
      <c r="BC41" s="302"/>
    </row>
    <row r="42" spans="1:55" s="273" customFormat="1" ht="25.5">
      <c r="A42" s="89">
        <f t="shared" si="1"/>
        <v>37</v>
      </c>
      <c r="B42" s="127" t="s">
        <v>1176</v>
      </c>
      <c r="C42" s="88" t="s">
        <v>528</v>
      </c>
      <c r="D42" s="294">
        <v>24.8</v>
      </c>
      <c r="E42" s="481">
        <v>1</v>
      </c>
      <c r="F42" s="425"/>
      <c r="G42" s="425"/>
      <c r="H42" s="425"/>
      <c r="I42" s="425"/>
      <c r="J42" s="425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496"/>
      <c r="AT42" s="496"/>
      <c r="AU42" s="496"/>
      <c r="AV42" s="496"/>
      <c r="AW42" s="496"/>
      <c r="AX42" s="496"/>
      <c r="AY42" s="496"/>
      <c r="AZ42" s="496"/>
      <c r="BA42" s="496"/>
      <c r="BB42" s="496"/>
      <c r="BC42" s="302"/>
    </row>
    <row r="43" spans="1:55" s="273" customFormat="1" ht="25.5">
      <c r="A43" s="89">
        <f t="shared" si="1"/>
        <v>38</v>
      </c>
      <c r="B43" s="127" t="s">
        <v>1436</v>
      </c>
      <c r="C43" s="88" t="s">
        <v>529</v>
      </c>
      <c r="D43" s="294">
        <v>384</v>
      </c>
      <c r="E43" s="481">
        <v>1</v>
      </c>
      <c r="F43" s="425"/>
      <c r="G43" s="425"/>
      <c r="H43" s="425"/>
      <c r="I43" s="425"/>
      <c r="J43" s="425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6"/>
      <c r="AK43" s="496"/>
      <c r="AL43" s="496"/>
      <c r="AM43" s="496"/>
      <c r="AN43" s="496"/>
      <c r="AO43" s="496"/>
      <c r="AP43" s="496"/>
      <c r="AQ43" s="496"/>
      <c r="AR43" s="496"/>
      <c r="AS43" s="496"/>
      <c r="AT43" s="496"/>
      <c r="AU43" s="496"/>
      <c r="AV43" s="496"/>
      <c r="AW43" s="496"/>
      <c r="AX43" s="496"/>
      <c r="AY43" s="496"/>
      <c r="AZ43" s="496"/>
      <c r="BA43" s="496"/>
      <c r="BB43" s="496"/>
      <c r="BC43" s="302"/>
    </row>
    <row r="44" spans="1:55" s="273" customFormat="1" ht="25.5">
      <c r="A44" s="89">
        <f t="shared" si="1"/>
        <v>39</v>
      </c>
      <c r="B44" s="127" t="s">
        <v>1437</v>
      </c>
      <c r="C44" s="88" t="s">
        <v>530</v>
      </c>
      <c r="D44" s="294">
        <v>40.4</v>
      </c>
      <c r="E44" s="481">
        <v>1</v>
      </c>
      <c r="F44" s="425"/>
      <c r="G44" s="425"/>
      <c r="H44" s="425"/>
      <c r="I44" s="425"/>
      <c r="J44" s="425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  <c r="AX44" s="496"/>
      <c r="AY44" s="496"/>
      <c r="AZ44" s="496"/>
      <c r="BA44" s="496"/>
      <c r="BB44" s="496"/>
      <c r="BC44" s="302"/>
    </row>
    <row r="45" spans="1:55" s="273" customFormat="1" ht="25.5">
      <c r="A45" s="89">
        <f t="shared" si="1"/>
        <v>40</v>
      </c>
      <c r="B45" s="127" t="s">
        <v>1177</v>
      </c>
      <c r="C45" s="88" t="s">
        <v>531</v>
      </c>
      <c r="D45" s="294">
        <v>364.3</v>
      </c>
      <c r="E45" s="481">
        <v>1</v>
      </c>
      <c r="F45" s="425"/>
      <c r="G45" s="425"/>
      <c r="H45" s="425"/>
      <c r="I45" s="425"/>
      <c r="J45" s="425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6"/>
      <c r="AY45" s="496"/>
      <c r="AZ45" s="496"/>
      <c r="BA45" s="496"/>
      <c r="BB45" s="496"/>
      <c r="BC45" s="302"/>
    </row>
    <row r="46" spans="1:55" s="273" customFormat="1" ht="25.5">
      <c r="A46" s="89">
        <f t="shared" si="1"/>
        <v>41</v>
      </c>
      <c r="B46" s="127" t="s">
        <v>1438</v>
      </c>
      <c r="C46" s="88" t="s">
        <v>465</v>
      </c>
      <c r="D46" s="294">
        <v>1013.9</v>
      </c>
      <c r="E46" s="275">
        <v>1</v>
      </c>
      <c r="F46" s="425"/>
      <c r="G46" s="425"/>
      <c r="H46" s="425"/>
      <c r="I46" s="425"/>
      <c r="J46" s="425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J46" s="496"/>
      <c r="AK46" s="496"/>
      <c r="AL46" s="496"/>
      <c r="AM46" s="496"/>
      <c r="AN46" s="496"/>
      <c r="AO46" s="496"/>
      <c r="AP46" s="496"/>
      <c r="AQ46" s="496"/>
      <c r="AR46" s="496"/>
      <c r="AS46" s="496"/>
      <c r="AT46" s="496"/>
      <c r="AU46" s="496"/>
      <c r="AV46" s="496"/>
      <c r="AW46" s="496"/>
      <c r="AX46" s="496"/>
      <c r="AY46" s="496"/>
      <c r="AZ46" s="496"/>
      <c r="BA46" s="496"/>
      <c r="BB46" s="496"/>
      <c r="BC46" s="302"/>
    </row>
    <row r="47" spans="1:55" s="273" customFormat="1" ht="25.5">
      <c r="A47" s="89">
        <f t="shared" si="1"/>
        <v>42</v>
      </c>
      <c r="B47" s="127" t="s">
        <v>1439</v>
      </c>
      <c r="C47" s="88" t="s">
        <v>534</v>
      </c>
      <c r="D47" s="294">
        <v>76.099999999999994</v>
      </c>
      <c r="E47" s="481">
        <v>1</v>
      </c>
      <c r="F47" s="425"/>
      <c r="G47" s="425"/>
      <c r="H47" s="425"/>
      <c r="I47" s="425"/>
      <c r="J47" s="425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496"/>
      <c r="AQ47" s="496"/>
      <c r="AR47" s="496"/>
      <c r="AS47" s="496"/>
      <c r="AT47" s="496"/>
      <c r="AU47" s="496"/>
      <c r="AV47" s="496"/>
      <c r="AW47" s="496"/>
      <c r="AX47" s="496"/>
      <c r="AY47" s="496"/>
      <c r="AZ47" s="496"/>
      <c r="BA47" s="496"/>
      <c r="BB47" s="496"/>
      <c r="BC47" s="302"/>
    </row>
    <row r="48" spans="1:55" s="273" customFormat="1" ht="25.5">
      <c r="A48" s="89">
        <f t="shared" si="1"/>
        <v>43</v>
      </c>
      <c r="B48" s="325" t="s">
        <v>1091</v>
      </c>
      <c r="C48" s="40" t="s">
        <v>543</v>
      </c>
      <c r="D48" s="294">
        <v>780.3</v>
      </c>
      <c r="E48" s="275">
        <v>1</v>
      </c>
      <c r="F48" s="425"/>
      <c r="G48" s="425"/>
      <c r="H48" s="425"/>
      <c r="I48" s="425"/>
      <c r="J48" s="425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96"/>
      <c r="AV48" s="496"/>
      <c r="AW48" s="496"/>
      <c r="AX48" s="496"/>
      <c r="AY48" s="496"/>
      <c r="AZ48" s="496"/>
      <c r="BA48" s="496"/>
      <c r="BB48" s="496"/>
      <c r="BC48" s="302"/>
    </row>
    <row r="49" spans="1:55" s="273" customFormat="1" ht="25.5">
      <c r="A49" s="89">
        <f t="shared" si="1"/>
        <v>44</v>
      </c>
      <c r="B49" s="325" t="s">
        <v>654</v>
      </c>
      <c r="C49" s="40" t="s">
        <v>544</v>
      </c>
      <c r="D49" s="294">
        <v>21.3</v>
      </c>
      <c r="E49" s="481">
        <v>1</v>
      </c>
      <c r="F49" s="425"/>
      <c r="G49" s="425"/>
      <c r="H49" s="425"/>
      <c r="I49" s="425"/>
      <c r="J49" s="425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6"/>
      <c r="AY49" s="496"/>
      <c r="AZ49" s="496"/>
      <c r="BA49" s="496"/>
      <c r="BB49" s="496"/>
      <c r="BC49" s="302"/>
    </row>
    <row r="50" spans="1:55" s="273" customFormat="1" ht="25.5">
      <c r="A50" s="89">
        <f t="shared" si="1"/>
        <v>45</v>
      </c>
      <c r="B50" s="325" t="s">
        <v>654</v>
      </c>
      <c r="C50" s="325" t="s">
        <v>1446</v>
      </c>
      <c r="D50" s="294">
        <v>20.7</v>
      </c>
      <c r="E50" s="481">
        <v>1</v>
      </c>
      <c r="F50" s="425"/>
      <c r="G50" s="425"/>
      <c r="H50" s="425"/>
      <c r="I50" s="425"/>
      <c r="J50" s="425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496"/>
      <c r="AL50" s="496"/>
      <c r="AM50" s="496"/>
      <c r="AN50" s="496"/>
      <c r="AO50" s="496"/>
      <c r="AP50" s="496"/>
      <c r="AQ50" s="496"/>
      <c r="AR50" s="496"/>
      <c r="AS50" s="496"/>
      <c r="AT50" s="496"/>
      <c r="AU50" s="496"/>
      <c r="AV50" s="496"/>
      <c r="AW50" s="496"/>
      <c r="AX50" s="496"/>
      <c r="AY50" s="496"/>
      <c r="AZ50" s="496"/>
      <c r="BA50" s="496"/>
      <c r="BB50" s="496"/>
      <c r="BC50" s="302"/>
    </row>
    <row r="51" spans="1:55" s="273" customFormat="1" ht="25.5">
      <c r="A51" s="89">
        <f t="shared" si="1"/>
        <v>46</v>
      </c>
      <c r="B51" s="325" t="s">
        <v>654</v>
      </c>
      <c r="C51" s="40" t="s">
        <v>545</v>
      </c>
      <c r="D51" s="294">
        <v>43.1</v>
      </c>
      <c r="E51" s="177">
        <v>1</v>
      </c>
      <c r="F51" s="425"/>
      <c r="G51" s="425"/>
      <c r="H51" s="425"/>
      <c r="I51" s="425"/>
      <c r="J51" s="425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  <c r="AJ51" s="496"/>
      <c r="AK51" s="496"/>
      <c r="AL51" s="496"/>
      <c r="AM51" s="496"/>
      <c r="AN51" s="496"/>
      <c r="AO51" s="496"/>
      <c r="AP51" s="496"/>
      <c r="AQ51" s="496"/>
      <c r="AR51" s="496"/>
      <c r="AS51" s="496"/>
      <c r="AT51" s="496"/>
      <c r="AU51" s="496"/>
      <c r="AV51" s="496"/>
      <c r="AW51" s="496"/>
      <c r="AX51" s="496"/>
      <c r="AY51" s="496"/>
      <c r="AZ51" s="496"/>
      <c r="BA51" s="496"/>
      <c r="BB51" s="496"/>
      <c r="BC51" s="302"/>
    </row>
    <row r="52" spans="1:55" s="273" customFormat="1" ht="25.5">
      <c r="A52" s="89">
        <f t="shared" si="1"/>
        <v>47</v>
      </c>
      <c r="B52" s="41" t="s">
        <v>653</v>
      </c>
      <c r="C52" s="40" t="s">
        <v>666</v>
      </c>
      <c r="D52" s="294"/>
      <c r="E52" s="481">
        <v>1</v>
      </c>
      <c r="F52" s="425"/>
      <c r="G52" s="425"/>
      <c r="H52" s="425"/>
      <c r="I52" s="425"/>
      <c r="J52" s="425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J52" s="496"/>
      <c r="AK52" s="496"/>
      <c r="AL52" s="496"/>
      <c r="AM52" s="496"/>
      <c r="AN52" s="496"/>
      <c r="AO52" s="496"/>
      <c r="AP52" s="496"/>
      <c r="AQ52" s="496"/>
      <c r="AR52" s="496"/>
      <c r="AS52" s="496"/>
      <c r="AT52" s="496"/>
      <c r="AU52" s="496"/>
      <c r="AV52" s="496"/>
      <c r="AW52" s="496"/>
      <c r="AX52" s="496"/>
      <c r="AY52" s="496"/>
      <c r="AZ52" s="496"/>
      <c r="BA52" s="496"/>
      <c r="BB52" s="496"/>
      <c r="BC52" s="302"/>
    </row>
    <row r="53" spans="1:55" s="273" customFormat="1" ht="25.5">
      <c r="A53" s="89">
        <f t="shared" si="1"/>
        <v>48</v>
      </c>
      <c r="B53" s="41" t="s">
        <v>1178</v>
      </c>
      <c r="C53" s="40" t="s">
        <v>699</v>
      </c>
      <c r="D53" s="294"/>
      <c r="E53" s="481">
        <v>1</v>
      </c>
      <c r="F53" s="425"/>
      <c r="G53" s="425"/>
      <c r="H53" s="425"/>
      <c r="I53" s="425"/>
      <c r="J53" s="425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6"/>
      <c r="AT53" s="496"/>
      <c r="AU53" s="496"/>
      <c r="AV53" s="496"/>
      <c r="AW53" s="496"/>
      <c r="AX53" s="496"/>
      <c r="AY53" s="496"/>
      <c r="AZ53" s="496"/>
      <c r="BA53" s="496"/>
      <c r="BB53" s="496"/>
      <c r="BC53" s="302"/>
    </row>
    <row r="54" spans="1:55" s="273" customFormat="1" ht="25.5">
      <c r="A54" s="89">
        <f t="shared" si="1"/>
        <v>49</v>
      </c>
      <c r="B54" s="41" t="s">
        <v>1440</v>
      </c>
      <c r="C54" s="40" t="s">
        <v>700</v>
      </c>
      <c r="D54" s="294"/>
      <c r="E54" s="481">
        <v>1</v>
      </c>
      <c r="F54" s="425"/>
      <c r="G54" s="425"/>
      <c r="H54" s="425"/>
      <c r="I54" s="425"/>
      <c r="J54" s="425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496"/>
      <c r="AL54" s="496"/>
      <c r="AM54" s="496"/>
      <c r="AN54" s="496"/>
      <c r="AO54" s="496"/>
      <c r="AP54" s="496"/>
      <c r="AQ54" s="496"/>
      <c r="AR54" s="496"/>
      <c r="AS54" s="496"/>
      <c r="AT54" s="496"/>
      <c r="AU54" s="496"/>
      <c r="AV54" s="496"/>
      <c r="AW54" s="496"/>
      <c r="AX54" s="496"/>
      <c r="AY54" s="496"/>
      <c r="AZ54" s="496"/>
      <c r="BA54" s="496"/>
      <c r="BB54" s="496"/>
      <c r="BC54" s="302"/>
    </row>
    <row r="55" spans="1:55" s="273" customFormat="1" ht="25.5">
      <c r="A55" s="89">
        <f t="shared" si="1"/>
        <v>50</v>
      </c>
      <c r="B55" s="41" t="s">
        <v>665</v>
      </c>
      <c r="C55" s="325" t="s">
        <v>1393</v>
      </c>
      <c r="D55" s="446">
        <v>54.54</v>
      </c>
      <c r="E55" s="177">
        <v>1</v>
      </c>
      <c r="F55" s="425"/>
      <c r="G55" s="425"/>
      <c r="H55" s="425"/>
      <c r="I55" s="425"/>
      <c r="J55" s="425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496"/>
      <c r="AL55" s="496"/>
      <c r="AM55" s="496"/>
      <c r="AN55" s="496"/>
      <c r="AO55" s="496"/>
      <c r="AP55" s="496"/>
      <c r="AQ55" s="496"/>
      <c r="AR55" s="496"/>
      <c r="AS55" s="496"/>
      <c r="AT55" s="496"/>
      <c r="AU55" s="496"/>
      <c r="AV55" s="496"/>
      <c r="AW55" s="496"/>
      <c r="AX55" s="496"/>
      <c r="AY55" s="496"/>
      <c r="AZ55" s="496"/>
      <c r="BA55" s="496"/>
      <c r="BB55" s="496"/>
      <c r="BC55" s="302"/>
    </row>
    <row r="56" spans="1:55" s="273" customFormat="1" ht="25.5">
      <c r="A56" s="89">
        <f t="shared" si="1"/>
        <v>51</v>
      </c>
      <c r="B56" s="41" t="s">
        <v>1441</v>
      </c>
      <c r="C56" s="40" t="s">
        <v>740</v>
      </c>
      <c r="D56" s="294"/>
      <c r="E56" s="481">
        <v>1</v>
      </c>
      <c r="F56" s="425"/>
      <c r="G56" s="425"/>
      <c r="H56" s="425"/>
      <c r="I56" s="425"/>
      <c r="J56" s="425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6"/>
      <c r="AC56" s="496"/>
      <c r="AD56" s="496"/>
      <c r="AE56" s="496"/>
      <c r="AF56" s="496"/>
      <c r="AG56" s="496"/>
      <c r="AH56" s="496"/>
      <c r="AI56" s="496"/>
      <c r="AJ56" s="496"/>
      <c r="AK56" s="496"/>
      <c r="AL56" s="496"/>
      <c r="AM56" s="496"/>
      <c r="AN56" s="496"/>
      <c r="AO56" s="496"/>
      <c r="AP56" s="496"/>
      <c r="AQ56" s="496"/>
      <c r="AR56" s="496"/>
      <c r="AS56" s="496"/>
      <c r="AT56" s="496"/>
      <c r="AU56" s="496"/>
      <c r="AV56" s="496"/>
      <c r="AW56" s="496"/>
      <c r="AX56" s="496"/>
      <c r="AY56" s="496"/>
      <c r="AZ56" s="496"/>
      <c r="BA56" s="496"/>
      <c r="BB56" s="496"/>
      <c r="BC56" s="302"/>
    </row>
    <row r="57" spans="1:55" s="273" customFormat="1" ht="25.5">
      <c r="A57" s="89">
        <f t="shared" si="1"/>
        <v>52</v>
      </c>
      <c r="B57" s="136" t="s">
        <v>1442</v>
      </c>
      <c r="C57" s="327" t="s">
        <v>750</v>
      </c>
      <c r="D57" s="326"/>
      <c r="E57" s="481">
        <v>1</v>
      </c>
      <c r="F57" s="425"/>
      <c r="G57" s="425"/>
      <c r="H57" s="425"/>
      <c r="I57" s="425"/>
      <c r="J57" s="425"/>
      <c r="K57" s="496"/>
      <c r="L57" s="496"/>
      <c r="M57" s="496"/>
      <c r="N57" s="496"/>
      <c r="O57" s="496"/>
      <c r="P57" s="496"/>
      <c r="Q57" s="496"/>
      <c r="R57" s="496"/>
      <c r="S57" s="496"/>
      <c r="T57" s="496"/>
      <c r="U57" s="496"/>
      <c r="V57" s="496"/>
      <c r="W57" s="496"/>
      <c r="X57" s="496"/>
      <c r="Y57" s="496"/>
      <c r="Z57" s="496"/>
      <c r="AA57" s="496"/>
      <c r="AB57" s="496"/>
      <c r="AC57" s="496"/>
      <c r="AD57" s="496"/>
      <c r="AE57" s="496"/>
      <c r="AF57" s="496"/>
      <c r="AG57" s="496"/>
      <c r="AH57" s="496"/>
      <c r="AI57" s="496"/>
      <c r="AJ57" s="496"/>
      <c r="AK57" s="496"/>
      <c r="AL57" s="496"/>
      <c r="AM57" s="496"/>
      <c r="AN57" s="496"/>
      <c r="AO57" s="496"/>
      <c r="AP57" s="496"/>
      <c r="AQ57" s="496"/>
      <c r="AR57" s="496"/>
      <c r="AS57" s="496"/>
      <c r="AT57" s="496"/>
      <c r="AU57" s="496"/>
      <c r="AV57" s="496"/>
      <c r="AW57" s="496"/>
      <c r="AX57" s="496"/>
      <c r="AY57" s="496"/>
      <c r="AZ57" s="496"/>
      <c r="BA57" s="496"/>
      <c r="BB57" s="496"/>
      <c r="BC57" s="302"/>
    </row>
    <row r="58" spans="1:55" s="273" customFormat="1" ht="15" customHeight="1">
      <c r="A58" s="89">
        <f t="shared" si="1"/>
        <v>53</v>
      </c>
      <c r="B58" s="136" t="s">
        <v>1443</v>
      </c>
      <c r="C58" s="737" t="s">
        <v>754</v>
      </c>
      <c r="D58" s="326"/>
      <c r="E58" s="481">
        <v>1</v>
      </c>
      <c r="F58" s="425"/>
      <c r="G58" s="425"/>
      <c r="H58" s="425"/>
      <c r="I58" s="425"/>
      <c r="J58" s="425"/>
      <c r="K58" s="496"/>
      <c r="L58" s="496"/>
      <c r="M58" s="496"/>
      <c r="N58" s="496"/>
      <c r="O58" s="496"/>
      <c r="P58" s="496"/>
      <c r="Q58" s="496"/>
      <c r="R58" s="496"/>
      <c r="S58" s="496"/>
      <c r="T58" s="496"/>
      <c r="U58" s="496"/>
      <c r="V58" s="496"/>
      <c r="W58" s="496"/>
      <c r="X58" s="496"/>
      <c r="Y58" s="496"/>
      <c r="Z58" s="496"/>
      <c r="AA58" s="496"/>
      <c r="AB58" s="496"/>
      <c r="AC58" s="496"/>
      <c r="AD58" s="496"/>
      <c r="AE58" s="496"/>
      <c r="AF58" s="496"/>
      <c r="AG58" s="496"/>
      <c r="AH58" s="496"/>
      <c r="AI58" s="496"/>
      <c r="AJ58" s="496"/>
      <c r="AK58" s="496"/>
      <c r="AL58" s="496"/>
      <c r="AM58" s="496"/>
      <c r="AN58" s="496"/>
      <c r="AO58" s="496"/>
      <c r="AP58" s="496"/>
      <c r="AQ58" s="496"/>
      <c r="AR58" s="496"/>
      <c r="AS58" s="496"/>
      <c r="AT58" s="496"/>
      <c r="AU58" s="496"/>
      <c r="AV58" s="496"/>
      <c r="AW58" s="496"/>
      <c r="AX58" s="496"/>
      <c r="AY58" s="496"/>
      <c r="AZ58" s="496"/>
      <c r="BA58" s="496"/>
      <c r="BB58" s="496"/>
      <c r="BC58" s="302"/>
    </row>
    <row r="59" spans="1:55" s="273" customFormat="1" ht="15" customHeight="1">
      <c r="A59" s="89">
        <f t="shared" si="1"/>
        <v>54</v>
      </c>
      <c r="B59" s="136" t="s">
        <v>755</v>
      </c>
      <c r="C59" s="738"/>
      <c r="D59" s="326"/>
      <c r="E59" s="481">
        <v>1</v>
      </c>
      <c r="F59" s="425"/>
      <c r="G59" s="425"/>
      <c r="H59" s="425"/>
      <c r="I59" s="425"/>
      <c r="J59" s="425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6"/>
      <c r="AK59" s="496"/>
      <c r="AL59" s="496"/>
      <c r="AM59" s="496"/>
      <c r="AN59" s="496"/>
      <c r="AO59" s="496"/>
      <c r="AP59" s="496"/>
      <c r="AQ59" s="496"/>
      <c r="AR59" s="496"/>
      <c r="AS59" s="496"/>
      <c r="AT59" s="496"/>
      <c r="AU59" s="496"/>
      <c r="AV59" s="496"/>
      <c r="AW59" s="496"/>
      <c r="AX59" s="496"/>
      <c r="AY59" s="496"/>
      <c r="AZ59" s="496"/>
      <c r="BA59" s="496"/>
      <c r="BB59" s="496"/>
      <c r="BC59" s="302"/>
    </row>
    <row r="60" spans="1:55" s="273" customFormat="1" ht="25.5">
      <c r="A60" s="89">
        <f t="shared" si="1"/>
        <v>55</v>
      </c>
      <c r="B60" s="41" t="s">
        <v>1192</v>
      </c>
      <c r="C60" s="88" t="s">
        <v>772</v>
      </c>
      <c r="D60" s="326"/>
      <c r="E60" s="481">
        <v>1</v>
      </c>
      <c r="F60" s="425"/>
      <c r="G60" s="425"/>
      <c r="H60" s="425"/>
      <c r="I60" s="425"/>
      <c r="J60" s="425"/>
      <c r="K60" s="496"/>
      <c r="L60" s="496"/>
      <c r="M60" s="496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6"/>
      <c r="AU60" s="496"/>
      <c r="AV60" s="496"/>
      <c r="AW60" s="496"/>
      <c r="AX60" s="496"/>
      <c r="AY60" s="496"/>
      <c r="AZ60" s="496"/>
      <c r="BA60" s="496"/>
      <c r="BB60" s="496"/>
      <c r="BC60" s="302"/>
    </row>
    <row r="61" spans="1:55" s="273" customFormat="1" ht="25.5">
      <c r="A61" s="89">
        <f t="shared" si="1"/>
        <v>56</v>
      </c>
      <c r="B61" s="41" t="s">
        <v>1422</v>
      </c>
      <c r="C61" s="88" t="s">
        <v>782</v>
      </c>
      <c r="D61" s="326">
        <v>60.1</v>
      </c>
      <c r="E61" s="481">
        <v>1</v>
      </c>
      <c r="F61" s="425"/>
      <c r="G61" s="425"/>
      <c r="H61" s="425"/>
      <c r="I61" s="425"/>
      <c r="J61" s="425"/>
      <c r="K61" s="496"/>
      <c r="L61" s="496"/>
      <c r="M61" s="496"/>
      <c r="N61" s="496"/>
      <c r="O61" s="496"/>
      <c r="P61" s="496"/>
      <c r="Q61" s="496"/>
      <c r="R61" s="496"/>
      <c r="S61" s="496"/>
      <c r="T61" s="496"/>
      <c r="U61" s="496"/>
      <c r="V61" s="496"/>
      <c r="W61" s="496"/>
      <c r="X61" s="496"/>
      <c r="Y61" s="496"/>
      <c r="Z61" s="496"/>
      <c r="AA61" s="496"/>
      <c r="AB61" s="496"/>
      <c r="AC61" s="496"/>
      <c r="AD61" s="496"/>
      <c r="AE61" s="496"/>
      <c r="AF61" s="496"/>
      <c r="AG61" s="496"/>
      <c r="AH61" s="496"/>
      <c r="AI61" s="496"/>
      <c r="AJ61" s="496"/>
      <c r="AK61" s="496"/>
      <c r="AL61" s="496"/>
      <c r="AM61" s="496"/>
      <c r="AN61" s="496"/>
      <c r="AO61" s="496"/>
      <c r="AP61" s="496"/>
      <c r="AQ61" s="496"/>
      <c r="AR61" s="496"/>
      <c r="AS61" s="496"/>
      <c r="AT61" s="496"/>
      <c r="AU61" s="496"/>
      <c r="AV61" s="496"/>
      <c r="AW61" s="496"/>
      <c r="AX61" s="496"/>
      <c r="AY61" s="496"/>
      <c r="AZ61" s="496"/>
      <c r="BA61" s="496"/>
      <c r="BB61" s="496"/>
      <c r="BC61" s="302"/>
    </row>
    <row r="62" spans="1:55" s="273" customFormat="1" ht="25.5">
      <c r="A62" s="89">
        <f t="shared" si="1"/>
        <v>57</v>
      </c>
      <c r="B62" s="41" t="s">
        <v>1444</v>
      </c>
      <c r="C62" s="88" t="s">
        <v>801</v>
      </c>
      <c r="D62" s="326"/>
      <c r="E62" s="481">
        <v>1</v>
      </c>
      <c r="F62" s="425"/>
      <c r="G62" s="425"/>
      <c r="H62" s="425"/>
      <c r="I62" s="425"/>
      <c r="J62" s="425"/>
      <c r="K62" s="496"/>
      <c r="L62" s="496"/>
      <c r="M62" s="496"/>
      <c r="N62" s="496"/>
      <c r="O62" s="496"/>
      <c r="P62" s="496"/>
      <c r="Q62" s="496"/>
      <c r="R62" s="496"/>
      <c r="S62" s="496"/>
      <c r="T62" s="496"/>
      <c r="U62" s="496"/>
      <c r="V62" s="496"/>
      <c r="W62" s="496"/>
      <c r="X62" s="496"/>
      <c r="Y62" s="496"/>
      <c r="Z62" s="496"/>
      <c r="AA62" s="496"/>
      <c r="AB62" s="496"/>
      <c r="AC62" s="496"/>
      <c r="AD62" s="496"/>
      <c r="AE62" s="496"/>
      <c r="AF62" s="496"/>
      <c r="AG62" s="496"/>
      <c r="AH62" s="496"/>
      <c r="AI62" s="496"/>
      <c r="AJ62" s="496"/>
      <c r="AK62" s="496"/>
      <c r="AL62" s="496"/>
      <c r="AM62" s="496"/>
      <c r="AN62" s="496"/>
      <c r="AO62" s="496"/>
      <c r="AP62" s="496"/>
      <c r="AQ62" s="496"/>
      <c r="AR62" s="496"/>
      <c r="AS62" s="496"/>
      <c r="AT62" s="496"/>
      <c r="AU62" s="496"/>
      <c r="AV62" s="496"/>
      <c r="AW62" s="496"/>
      <c r="AX62" s="496"/>
      <c r="AY62" s="496"/>
      <c r="AZ62" s="496"/>
      <c r="BA62" s="496"/>
      <c r="BB62" s="496"/>
      <c r="BC62" s="302"/>
    </row>
    <row r="63" spans="1:55" s="273" customFormat="1" ht="25.5">
      <c r="A63" s="89">
        <f t="shared" si="1"/>
        <v>58</v>
      </c>
      <c r="B63" s="41" t="s">
        <v>1445</v>
      </c>
      <c r="C63" s="88" t="s">
        <v>808</v>
      </c>
      <c r="D63" s="294">
        <v>778.6</v>
      </c>
      <c r="E63" s="177">
        <v>1</v>
      </c>
      <c r="F63" s="425"/>
      <c r="G63" s="425"/>
      <c r="H63" s="425"/>
      <c r="I63" s="425"/>
      <c r="J63" s="425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U63" s="496"/>
      <c r="V63" s="496"/>
      <c r="W63" s="496"/>
      <c r="X63" s="496"/>
      <c r="Y63" s="496"/>
      <c r="Z63" s="496"/>
      <c r="AA63" s="496"/>
      <c r="AB63" s="496"/>
      <c r="AC63" s="496"/>
      <c r="AD63" s="496"/>
      <c r="AE63" s="496"/>
      <c r="AF63" s="496"/>
      <c r="AG63" s="496"/>
      <c r="AH63" s="496"/>
      <c r="AI63" s="496"/>
      <c r="AJ63" s="496"/>
      <c r="AK63" s="496"/>
      <c r="AL63" s="496"/>
      <c r="AM63" s="496"/>
      <c r="AN63" s="496"/>
      <c r="AO63" s="496"/>
      <c r="AP63" s="496"/>
      <c r="AQ63" s="496"/>
      <c r="AR63" s="496"/>
      <c r="AS63" s="496"/>
      <c r="AT63" s="496"/>
      <c r="AU63" s="496"/>
      <c r="AV63" s="496"/>
      <c r="AW63" s="496"/>
      <c r="AX63" s="496"/>
      <c r="AY63" s="496"/>
      <c r="AZ63" s="496"/>
      <c r="BA63" s="496"/>
      <c r="BB63" s="496"/>
      <c r="BC63" s="302"/>
    </row>
    <row r="64" spans="1:55" s="273" customFormat="1" ht="25.5">
      <c r="A64" s="89">
        <f t="shared" si="1"/>
        <v>59</v>
      </c>
      <c r="B64" s="41" t="s">
        <v>755</v>
      </c>
      <c r="C64" s="88" t="s">
        <v>1247</v>
      </c>
      <c r="D64" s="373">
        <v>232.8</v>
      </c>
      <c r="E64" s="177">
        <v>1</v>
      </c>
      <c r="F64" s="425"/>
      <c r="G64" s="425"/>
      <c r="H64" s="425"/>
      <c r="I64" s="425"/>
      <c r="J64" s="425"/>
      <c r="K64" s="496"/>
      <c r="L64" s="496"/>
      <c r="M64" s="496"/>
      <c r="N64" s="496"/>
      <c r="O64" s="496"/>
      <c r="P64" s="496"/>
      <c r="Q64" s="496"/>
      <c r="R64" s="496"/>
      <c r="S64" s="496"/>
      <c r="T64" s="496"/>
      <c r="U64" s="496"/>
      <c r="V64" s="496"/>
      <c r="W64" s="496"/>
      <c r="X64" s="496"/>
      <c r="Y64" s="496"/>
      <c r="Z64" s="496"/>
      <c r="AA64" s="496"/>
      <c r="AB64" s="496"/>
      <c r="AC64" s="496"/>
      <c r="AD64" s="496"/>
      <c r="AE64" s="496"/>
      <c r="AF64" s="496"/>
      <c r="AG64" s="496"/>
      <c r="AH64" s="496"/>
      <c r="AI64" s="496"/>
      <c r="AJ64" s="496"/>
      <c r="AK64" s="496"/>
      <c r="AL64" s="496"/>
      <c r="AM64" s="496"/>
      <c r="AN64" s="496"/>
      <c r="AO64" s="496"/>
      <c r="AP64" s="496"/>
      <c r="AQ64" s="496"/>
      <c r="AR64" s="496"/>
      <c r="AS64" s="496"/>
      <c r="AT64" s="496"/>
      <c r="AU64" s="496"/>
      <c r="AV64" s="496"/>
      <c r="AW64" s="496"/>
      <c r="AX64" s="496"/>
      <c r="AY64" s="496"/>
      <c r="AZ64" s="496"/>
      <c r="BA64" s="496"/>
      <c r="BB64" s="496"/>
      <c r="BC64" s="302"/>
    </row>
    <row r="65" spans="1:55" s="273" customFormat="1" ht="38.25">
      <c r="A65" s="89">
        <f t="shared" si="1"/>
        <v>60</v>
      </c>
      <c r="B65" s="462" t="s">
        <v>665</v>
      </c>
      <c r="C65" s="325" t="s">
        <v>1394</v>
      </c>
      <c r="D65" s="195">
        <v>194.8</v>
      </c>
      <c r="E65" s="442">
        <v>1</v>
      </c>
      <c r="F65" s="425"/>
      <c r="G65" s="425"/>
      <c r="H65" s="425"/>
      <c r="I65" s="425"/>
      <c r="J65" s="425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6"/>
      <c r="AT65" s="496"/>
      <c r="AU65" s="496"/>
      <c r="AV65" s="496"/>
      <c r="AW65" s="496"/>
      <c r="AX65" s="496"/>
      <c r="AY65" s="496"/>
      <c r="AZ65" s="496"/>
      <c r="BA65" s="496"/>
      <c r="BB65" s="496"/>
      <c r="BC65" s="302"/>
    </row>
    <row r="66" spans="1:55" s="273" customFormat="1" ht="38.25">
      <c r="A66" s="89">
        <f t="shared" si="1"/>
        <v>61</v>
      </c>
      <c r="B66" s="44" t="s">
        <v>1406</v>
      </c>
      <c r="C66" s="44" t="s">
        <v>1405</v>
      </c>
      <c r="D66" s="456">
        <v>71</v>
      </c>
      <c r="E66" s="255">
        <v>1</v>
      </c>
      <c r="F66" s="425"/>
      <c r="G66" s="425"/>
      <c r="H66" s="425"/>
      <c r="I66" s="425"/>
      <c r="J66" s="425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496"/>
      <c r="AK66" s="496"/>
      <c r="AL66" s="496"/>
      <c r="AM66" s="496"/>
      <c r="AN66" s="496"/>
      <c r="AO66" s="496"/>
      <c r="AP66" s="496"/>
      <c r="AQ66" s="496"/>
      <c r="AR66" s="496"/>
      <c r="AS66" s="496"/>
      <c r="AT66" s="496"/>
      <c r="AU66" s="496"/>
      <c r="AV66" s="496"/>
      <c r="AW66" s="496"/>
      <c r="AX66" s="496"/>
      <c r="AY66" s="496"/>
      <c r="AZ66" s="496"/>
      <c r="BA66" s="496"/>
      <c r="BB66" s="496"/>
      <c r="BC66" s="302"/>
    </row>
    <row r="67" spans="1:55" s="273" customFormat="1" ht="15">
      <c r="A67" s="654" t="s">
        <v>52</v>
      </c>
      <c r="B67" s="654"/>
      <c r="C67" s="654"/>
      <c r="D67" s="130"/>
      <c r="E67" s="121">
        <f>SUM(E6:E66)</f>
        <v>61</v>
      </c>
      <c r="F67" s="425"/>
      <c r="G67" s="565"/>
      <c r="H67" s="425"/>
      <c r="I67" s="425"/>
      <c r="J67" s="425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496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496"/>
      <c r="AL67" s="496"/>
      <c r="AM67" s="496"/>
      <c r="AN67" s="496"/>
      <c r="AO67" s="496"/>
      <c r="AP67" s="496"/>
      <c r="AQ67" s="496"/>
      <c r="AR67" s="496"/>
      <c r="AS67" s="496"/>
      <c r="AT67" s="496"/>
      <c r="AU67" s="496"/>
      <c r="AV67" s="496"/>
      <c r="AW67" s="496"/>
      <c r="AX67" s="496"/>
      <c r="AY67" s="496"/>
      <c r="AZ67" s="496"/>
      <c r="BA67" s="496"/>
      <c r="BB67" s="496"/>
      <c r="BC67" s="302"/>
    </row>
    <row r="68" spans="1:55" s="264" customFormat="1" ht="19.5" customHeight="1">
      <c r="A68" s="735" t="s">
        <v>1173</v>
      </c>
      <c r="B68" s="736"/>
      <c r="C68" s="330"/>
      <c r="D68" s="331"/>
      <c r="E68" s="332"/>
      <c r="F68" s="566"/>
      <c r="G68" s="565"/>
      <c r="H68" s="425"/>
      <c r="I68" s="425"/>
      <c r="J68" s="425"/>
      <c r="K68" s="496"/>
      <c r="L68" s="496"/>
      <c r="M68" s="496"/>
      <c r="N68" s="496"/>
      <c r="O68" s="496"/>
      <c r="P68" s="496"/>
      <c r="Q68" s="496"/>
      <c r="R68" s="496"/>
      <c r="S68" s="496"/>
      <c r="T68" s="496"/>
      <c r="U68" s="496"/>
      <c r="V68" s="496"/>
      <c r="W68" s="496"/>
      <c r="X68" s="496"/>
      <c r="Y68" s="496"/>
      <c r="Z68" s="496"/>
      <c r="AA68" s="496"/>
      <c r="AB68" s="496"/>
      <c r="AC68" s="496"/>
      <c r="AD68" s="496"/>
      <c r="AE68" s="496"/>
      <c r="AF68" s="496"/>
      <c r="AG68" s="496"/>
      <c r="AH68" s="496"/>
      <c r="AI68" s="496"/>
      <c r="AJ68" s="496"/>
      <c r="AK68" s="496"/>
      <c r="AL68" s="496"/>
      <c r="AM68" s="496"/>
      <c r="AN68" s="496"/>
      <c r="AO68" s="496"/>
      <c r="AP68" s="496"/>
      <c r="AQ68" s="496"/>
      <c r="AR68" s="496"/>
      <c r="AS68" s="496"/>
      <c r="AT68" s="496"/>
      <c r="AU68" s="496"/>
      <c r="AV68" s="496"/>
      <c r="AW68" s="496"/>
      <c r="AX68" s="496"/>
      <c r="AY68" s="496"/>
      <c r="AZ68" s="496"/>
      <c r="BA68" s="496"/>
      <c r="BB68" s="496"/>
      <c r="BC68" s="263"/>
    </row>
    <row r="69" spans="1:55" s="264" customFormat="1" ht="25.5">
      <c r="A69" s="163">
        <f>A66+1</f>
        <v>62</v>
      </c>
      <c r="B69" s="127" t="s">
        <v>532</v>
      </c>
      <c r="C69" s="88" t="s">
        <v>533</v>
      </c>
      <c r="D69" s="294"/>
      <c r="E69" s="481">
        <v>1</v>
      </c>
      <c r="F69" s="425"/>
      <c r="G69" s="565"/>
      <c r="H69" s="425"/>
      <c r="I69" s="425"/>
      <c r="J69" s="425"/>
      <c r="K69" s="496"/>
      <c r="L69" s="496"/>
      <c r="M69" s="496"/>
      <c r="N69" s="496"/>
      <c r="O69" s="496"/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496"/>
      <c r="AA69" s="496"/>
      <c r="AB69" s="496"/>
      <c r="AC69" s="496"/>
      <c r="AD69" s="496"/>
      <c r="AE69" s="496"/>
      <c r="AF69" s="496"/>
      <c r="AG69" s="496"/>
      <c r="AH69" s="496"/>
      <c r="AI69" s="496"/>
      <c r="AJ69" s="496"/>
      <c r="AK69" s="496"/>
      <c r="AL69" s="496"/>
      <c r="AM69" s="496"/>
      <c r="AN69" s="496"/>
      <c r="AO69" s="496"/>
      <c r="AP69" s="496"/>
      <c r="AQ69" s="496"/>
      <c r="AR69" s="496"/>
      <c r="AS69" s="496"/>
      <c r="AT69" s="496"/>
      <c r="AU69" s="496"/>
      <c r="AV69" s="496"/>
      <c r="AW69" s="496"/>
      <c r="AX69" s="496"/>
      <c r="AY69" s="496"/>
      <c r="AZ69" s="496"/>
      <c r="BA69" s="496"/>
      <c r="BB69" s="496"/>
      <c r="BC69" s="263"/>
    </row>
    <row r="70" spans="1:55" s="264" customFormat="1" ht="25.5">
      <c r="A70" s="163">
        <f>A69+1</f>
        <v>63</v>
      </c>
      <c r="B70" s="41" t="s">
        <v>1179</v>
      </c>
      <c r="C70" s="40" t="s">
        <v>748</v>
      </c>
      <c r="D70" s="294"/>
      <c r="E70" s="481">
        <v>1</v>
      </c>
      <c r="F70" s="425"/>
      <c r="G70" s="565"/>
      <c r="H70" s="425"/>
      <c r="I70" s="425"/>
      <c r="J70" s="425"/>
      <c r="K70" s="496"/>
      <c r="L70" s="496"/>
      <c r="M70" s="496"/>
      <c r="N70" s="496"/>
      <c r="O70" s="496"/>
      <c r="P70" s="496"/>
      <c r="Q70" s="496"/>
      <c r="R70" s="496"/>
      <c r="S70" s="496"/>
      <c r="T70" s="496"/>
      <c r="U70" s="496"/>
      <c r="V70" s="496"/>
      <c r="W70" s="496"/>
      <c r="X70" s="496"/>
      <c r="Y70" s="496"/>
      <c r="Z70" s="496"/>
      <c r="AA70" s="496"/>
      <c r="AB70" s="496"/>
      <c r="AC70" s="496"/>
      <c r="AD70" s="496"/>
      <c r="AE70" s="496"/>
      <c r="AF70" s="496"/>
      <c r="AG70" s="496"/>
      <c r="AH70" s="496"/>
      <c r="AI70" s="496"/>
      <c r="AJ70" s="496"/>
      <c r="AK70" s="496"/>
      <c r="AL70" s="496"/>
      <c r="AM70" s="496"/>
      <c r="AN70" s="496"/>
      <c r="AO70" s="496"/>
      <c r="AP70" s="496"/>
      <c r="AQ70" s="496"/>
      <c r="AR70" s="496"/>
      <c r="AS70" s="496"/>
      <c r="AT70" s="496"/>
      <c r="AU70" s="496"/>
      <c r="AV70" s="496"/>
      <c r="AW70" s="496"/>
      <c r="AX70" s="496"/>
      <c r="AY70" s="496"/>
      <c r="AZ70" s="496"/>
      <c r="BA70" s="496"/>
      <c r="BB70" s="496"/>
      <c r="BC70" s="263"/>
    </row>
    <row r="71" spans="1:55" s="264" customFormat="1" ht="25.5" customHeight="1">
      <c r="A71" s="163">
        <f t="shared" ref="A71:A82" si="2">A70+1</f>
        <v>64</v>
      </c>
      <c r="B71" s="136" t="s">
        <v>1180</v>
      </c>
      <c r="C71" s="703" t="s">
        <v>750</v>
      </c>
      <c r="D71" s="326"/>
      <c r="E71" s="481">
        <v>1</v>
      </c>
      <c r="F71" s="425"/>
      <c r="G71" s="565"/>
      <c r="H71" s="425"/>
      <c r="I71" s="425"/>
      <c r="J71" s="425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496"/>
      <c r="AQ71" s="496"/>
      <c r="AR71" s="496"/>
      <c r="AS71" s="496"/>
      <c r="AT71" s="496"/>
      <c r="AU71" s="496"/>
      <c r="AV71" s="496"/>
      <c r="AW71" s="496"/>
      <c r="AX71" s="496"/>
      <c r="AY71" s="496"/>
      <c r="AZ71" s="496"/>
      <c r="BA71" s="496"/>
      <c r="BB71" s="496"/>
      <c r="BC71" s="263"/>
    </row>
    <row r="72" spans="1:55" s="264" customFormat="1" ht="15">
      <c r="A72" s="163">
        <f t="shared" si="2"/>
        <v>65</v>
      </c>
      <c r="B72" s="136" t="s">
        <v>1181</v>
      </c>
      <c r="C72" s="704"/>
      <c r="D72" s="326"/>
      <c r="E72" s="481">
        <v>1</v>
      </c>
      <c r="F72" s="425"/>
      <c r="G72" s="565"/>
      <c r="H72" s="425"/>
      <c r="I72" s="425"/>
      <c r="J72" s="425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6"/>
      <c r="AK72" s="496"/>
      <c r="AL72" s="496"/>
      <c r="AM72" s="496"/>
      <c r="AN72" s="496"/>
      <c r="AO72" s="496"/>
      <c r="AP72" s="496"/>
      <c r="AQ72" s="496"/>
      <c r="AR72" s="496"/>
      <c r="AS72" s="496"/>
      <c r="AT72" s="496"/>
      <c r="AU72" s="496"/>
      <c r="AV72" s="496"/>
      <c r="AW72" s="496"/>
      <c r="AX72" s="496"/>
      <c r="AY72" s="496"/>
      <c r="AZ72" s="496"/>
      <c r="BA72" s="496"/>
      <c r="BB72" s="496"/>
      <c r="BC72" s="263"/>
    </row>
    <row r="73" spans="1:55" s="264" customFormat="1" ht="15">
      <c r="A73" s="163">
        <f t="shared" si="2"/>
        <v>66</v>
      </c>
      <c r="B73" s="136" t="s">
        <v>1182</v>
      </c>
      <c r="C73" s="704"/>
      <c r="D73" s="326"/>
      <c r="E73" s="481">
        <v>1</v>
      </c>
      <c r="F73" s="425"/>
      <c r="G73" s="565"/>
      <c r="H73" s="425"/>
      <c r="I73" s="425"/>
      <c r="J73" s="425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496"/>
      <c r="V73" s="496"/>
      <c r="W73" s="496"/>
      <c r="X73" s="496"/>
      <c r="Y73" s="496"/>
      <c r="Z73" s="496"/>
      <c r="AA73" s="496"/>
      <c r="AB73" s="496"/>
      <c r="AC73" s="496"/>
      <c r="AD73" s="496"/>
      <c r="AE73" s="496"/>
      <c r="AF73" s="496"/>
      <c r="AG73" s="496"/>
      <c r="AH73" s="496"/>
      <c r="AI73" s="496"/>
      <c r="AJ73" s="496"/>
      <c r="AK73" s="496"/>
      <c r="AL73" s="496"/>
      <c r="AM73" s="496"/>
      <c r="AN73" s="496"/>
      <c r="AO73" s="496"/>
      <c r="AP73" s="496"/>
      <c r="AQ73" s="496"/>
      <c r="AR73" s="496"/>
      <c r="AS73" s="496"/>
      <c r="AT73" s="496"/>
      <c r="AU73" s="496"/>
      <c r="AV73" s="496"/>
      <c r="AW73" s="496"/>
      <c r="AX73" s="496"/>
      <c r="AY73" s="496"/>
      <c r="AZ73" s="496"/>
      <c r="BA73" s="496"/>
      <c r="BB73" s="496"/>
      <c r="BC73" s="263"/>
    </row>
    <row r="74" spans="1:55" s="264" customFormat="1" ht="15">
      <c r="A74" s="163">
        <f t="shared" si="2"/>
        <v>67</v>
      </c>
      <c r="B74" s="136" t="s">
        <v>1183</v>
      </c>
      <c r="C74" s="704"/>
      <c r="D74" s="326"/>
      <c r="E74" s="481">
        <v>1</v>
      </c>
      <c r="F74" s="425"/>
      <c r="G74" s="565"/>
      <c r="H74" s="425"/>
      <c r="I74" s="425"/>
      <c r="J74" s="425"/>
      <c r="K74" s="496"/>
      <c r="L74" s="496"/>
      <c r="M74" s="496"/>
      <c r="N74" s="496"/>
      <c r="O74" s="496"/>
      <c r="P74" s="496"/>
      <c r="Q74" s="496"/>
      <c r="R74" s="496"/>
      <c r="S74" s="496"/>
      <c r="T74" s="496"/>
      <c r="U74" s="496"/>
      <c r="V74" s="496"/>
      <c r="W74" s="496"/>
      <c r="X74" s="496"/>
      <c r="Y74" s="496"/>
      <c r="Z74" s="496"/>
      <c r="AA74" s="496"/>
      <c r="AB74" s="496"/>
      <c r="AC74" s="496"/>
      <c r="AD74" s="496"/>
      <c r="AE74" s="496"/>
      <c r="AF74" s="496"/>
      <c r="AG74" s="496"/>
      <c r="AH74" s="496"/>
      <c r="AI74" s="496"/>
      <c r="AJ74" s="496"/>
      <c r="AK74" s="496"/>
      <c r="AL74" s="496"/>
      <c r="AM74" s="496"/>
      <c r="AN74" s="496"/>
      <c r="AO74" s="496"/>
      <c r="AP74" s="496"/>
      <c r="AQ74" s="496"/>
      <c r="AR74" s="496"/>
      <c r="AS74" s="496"/>
      <c r="AT74" s="496"/>
      <c r="AU74" s="496"/>
      <c r="AV74" s="496"/>
      <c r="AW74" s="496"/>
      <c r="AX74" s="496"/>
      <c r="AY74" s="496"/>
      <c r="AZ74" s="496"/>
      <c r="BA74" s="496"/>
      <c r="BB74" s="496"/>
      <c r="BC74" s="263"/>
    </row>
    <row r="75" spans="1:55" s="264" customFormat="1" ht="15">
      <c r="A75" s="163">
        <f t="shared" si="2"/>
        <v>68</v>
      </c>
      <c r="B75" s="136" t="s">
        <v>1184</v>
      </c>
      <c r="C75" s="704"/>
      <c r="D75" s="326"/>
      <c r="E75" s="481">
        <v>1</v>
      </c>
      <c r="F75" s="425"/>
      <c r="G75" s="565"/>
      <c r="H75" s="425"/>
      <c r="I75" s="425"/>
      <c r="J75" s="425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6"/>
      <c r="AH75" s="496"/>
      <c r="AI75" s="496"/>
      <c r="AJ75" s="496"/>
      <c r="AK75" s="496"/>
      <c r="AL75" s="496"/>
      <c r="AM75" s="496"/>
      <c r="AN75" s="496"/>
      <c r="AO75" s="496"/>
      <c r="AP75" s="496"/>
      <c r="AQ75" s="496"/>
      <c r="AR75" s="496"/>
      <c r="AS75" s="496"/>
      <c r="AT75" s="496"/>
      <c r="AU75" s="496"/>
      <c r="AV75" s="496"/>
      <c r="AW75" s="496"/>
      <c r="AX75" s="496"/>
      <c r="AY75" s="496"/>
      <c r="AZ75" s="496"/>
      <c r="BA75" s="496"/>
      <c r="BB75" s="496"/>
      <c r="BC75" s="263"/>
    </row>
    <row r="76" spans="1:55" s="264" customFormat="1" ht="15">
      <c r="A76" s="163">
        <f t="shared" si="2"/>
        <v>69</v>
      </c>
      <c r="B76" s="136" t="s">
        <v>1185</v>
      </c>
      <c r="C76" s="704"/>
      <c r="D76" s="326"/>
      <c r="E76" s="481">
        <v>1</v>
      </c>
      <c r="F76" s="425"/>
      <c r="G76" s="565"/>
      <c r="H76" s="425"/>
      <c r="I76" s="425"/>
      <c r="J76" s="425"/>
      <c r="K76" s="496"/>
      <c r="L76" s="496"/>
      <c r="M76" s="496"/>
      <c r="N76" s="496"/>
      <c r="O76" s="496"/>
      <c r="P76" s="496"/>
      <c r="Q76" s="496"/>
      <c r="R76" s="496"/>
      <c r="S76" s="496"/>
      <c r="T76" s="496"/>
      <c r="U76" s="496"/>
      <c r="V76" s="496"/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6"/>
      <c r="AH76" s="496"/>
      <c r="AI76" s="496"/>
      <c r="AJ76" s="496"/>
      <c r="AK76" s="496"/>
      <c r="AL76" s="496"/>
      <c r="AM76" s="496"/>
      <c r="AN76" s="496"/>
      <c r="AO76" s="496"/>
      <c r="AP76" s="496"/>
      <c r="AQ76" s="496"/>
      <c r="AR76" s="496"/>
      <c r="AS76" s="496"/>
      <c r="AT76" s="496"/>
      <c r="AU76" s="496"/>
      <c r="AV76" s="496"/>
      <c r="AW76" s="496"/>
      <c r="AX76" s="496"/>
      <c r="AY76" s="496"/>
      <c r="AZ76" s="496"/>
      <c r="BA76" s="496"/>
      <c r="BB76" s="496"/>
      <c r="BC76" s="263"/>
    </row>
    <row r="77" spans="1:55" s="264" customFormat="1" ht="15">
      <c r="A77" s="163">
        <f t="shared" si="2"/>
        <v>70</v>
      </c>
      <c r="B77" s="136" t="s">
        <v>1186</v>
      </c>
      <c r="C77" s="704"/>
      <c r="D77" s="326"/>
      <c r="E77" s="481">
        <v>1</v>
      </c>
      <c r="F77" s="425"/>
      <c r="G77" s="565"/>
      <c r="H77" s="425"/>
      <c r="I77" s="425"/>
      <c r="J77" s="425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6"/>
      <c r="AJ77" s="496"/>
      <c r="AK77" s="496"/>
      <c r="AL77" s="496"/>
      <c r="AM77" s="496"/>
      <c r="AN77" s="496"/>
      <c r="AO77" s="496"/>
      <c r="AP77" s="496"/>
      <c r="AQ77" s="496"/>
      <c r="AR77" s="496"/>
      <c r="AS77" s="496"/>
      <c r="AT77" s="496"/>
      <c r="AU77" s="496"/>
      <c r="AV77" s="496"/>
      <c r="AW77" s="496"/>
      <c r="AX77" s="496"/>
      <c r="AY77" s="496"/>
      <c r="AZ77" s="496"/>
      <c r="BA77" s="496"/>
      <c r="BB77" s="496"/>
      <c r="BC77" s="263"/>
    </row>
    <row r="78" spans="1:55" s="264" customFormat="1" ht="15">
      <c r="A78" s="163">
        <f t="shared" si="2"/>
        <v>71</v>
      </c>
      <c r="B78" s="136" t="s">
        <v>1187</v>
      </c>
      <c r="C78" s="704"/>
      <c r="D78" s="326"/>
      <c r="E78" s="481">
        <v>1</v>
      </c>
      <c r="F78" s="425"/>
      <c r="G78" s="565"/>
      <c r="H78" s="425"/>
      <c r="I78" s="425"/>
      <c r="J78" s="425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6"/>
      <c r="AK78" s="496"/>
      <c r="AL78" s="496"/>
      <c r="AM78" s="496"/>
      <c r="AN78" s="496"/>
      <c r="AO78" s="496"/>
      <c r="AP78" s="496"/>
      <c r="AQ78" s="496"/>
      <c r="AR78" s="496"/>
      <c r="AS78" s="496"/>
      <c r="AT78" s="496"/>
      <c r="AU78" s="496"/>
      <c r="AV78" s="496"/>
      <c r="AW78" s="496"/>
      <c r="AX78" s="496"/>
      <c r="AY78" s="496"/>
      <c r="AZ78" s="496"/>
      <c r="BA78" s="496"/>
      <c r="BB78" s="496"/>
      <c r="BC78" s="263"/>
    </row>
    <row r="79" spans="1:55" s="264" customFormat="1" ht="15">
      <c r="A79" s="163">
        <f t="shared" si="2"/>
        <v>72</v>
      </c>
      <c r="B79" s="136" t="s">
        <v>1188</v>
      </c>
      <c r="C79" s="704"/>
      <c r="D79" s="331"/>
      <c r="E79" s="481">
        <v>1</v>
      </c>
      <c r="F79" s="425"/>
      <c r="G79" s="565"/>
      <c r="H79" s="425"/>
      <c r="I79" s="425"/>
      <c r="J79" s="425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6"/>
      <c r="AK79" s="496"/>
      <c r="AL79" s="496"/>
      <c r="AM79" s="496"/>
      <c r="AN79" s="496"/>
      <c r="AO79" s="496"/>
      <c r="AP79" s="496"/>
      <c r="AQ79" s="496"/>
      <c r="AR79" s="496"/>
      <c r="AS79" s="496"/>
      <c r="AT79" s="496"/>
      <c r="AU79" s="496"/>
      <c r="AV79" s="496"/>
      <c r="AW79" s="496"/>
      <c r="AX79" s="496"/>
      <c r="AY79" s="496"/>
      <c r="AZ79" s="496"/>
      <c r="BA79" s="496"/>
      <c r="BB79" s="496"/>
      <c r="BC79" s="263"/>
    </row>
    <row r="80" spans="1:55" s="264" customFormat="1" ht="15">
      <c r="A80" s="163">
        <f t="shared" si="2"/>
        <v>73</v>
      </c>
      <c r="B80" s="136" t="s">
        <v>1189</v>
      </c>
      <c r="C80" s="704"/>
      <c r="D80" s="331"/>
      <c r="E80" s="481">
        <v>1</v>
      </c>
      <c r="F80" s="425"/>
      <c r="G80" s="565"/>
      <c r="H80" s="425"/>
      <c r="I80" s="425"/>
      <c r="J80" s="425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496"/>
      <c r="X80" s="496"/>
      <c r="Y80" s="496"/>
      <c r="Z80" s="496"/>
      <c r="AA80" s="496"/>
      <c r="AB80" s="496"/>
      <c r="AC80" s="496"/>
      <c r="AD80" s="496"/>
      <c r="AE80" s="496"/>
      <c r="AF80" s="496"/>
      <c r="AG80" s="496"/>
      <c r="AH80" s="496"/>
      <c r="AI80" s="496"/>
      <c r="AJ80" s="496"/>
      <c r="AK80" s="496"/>
      <c r="AL80" s="496"/>
      <c r="AM80" s="496"/>
      <c r="AN80" s="496"/>
      <c r="AO80" s="496"/>
      <c r="AP80" s="496"/>
      <c r="AQ80" s="496"/>
      <c r="AR80" s="496"/>
      <c r="AS80" s="496"/>
      <c r="AT80" s="496"/>
      <c r="AU80" s="496"/>
      <c r="AV80" s="496"/>
      <c r="AW80" s="496"/>
      <c r="AX80" s="496"/>
      <c r="AY80" s="496"/>
      <c r="AZ80" s="496"/>
      <c r="BA80" s="496"/>
      <c r="BB80" s="496"/>
      <c r="BC80" s="263"/>
    </row>
    <row r="81" spans="1:55" s="264" customFormat="1" ht="15">
      <c r="A81" s="163">
        <f t="shared" si="2"/>
        <v>74</v>
      </c>
      <c r="B81" s="136" t="s">
        <v>1190</v>
      </c>
      <c r="C81" s="704"/>
      <c r="D81" s="331"/>
      <c r="E81" s="481">
        <v>1</v>
      </c>
      <c r="F81" s="425"/>
      <c r="G81" s="565"/>
      <c r="H81" s="425"/>
      <c r="I81" s="425"/>
      <c r="J81" s="425"/>
      <c r="K81" s="496"/>
      <c r="L81" s="496"/>
      <c r="M81" s="496"/>
      <c r="N81" s="496"/>
      <c r="O81" s="496"/>
      <c r="P81" s="496"/>
      <c r="Q81" s="496"/>
      <c r="R81" s="496"/>
      <c r="S81" s="496"/>
      <c r="T81" s="496"/>
      <c r="U81" s="496"/>
      <c r="V81" s="496"/>
      <c r="W81" s="496"/>
      <c r="X81" s="496"/>
      <c r="Y81" s="496"/>
      <c r="Z81" s="496"/>
      <c r="AA81" s="496"/>
      <c r="AB81" s="496"/>
      <c r="AC81" s="496"/>
      <c r="AD81" s="496"/>
      <c r="AE81" s="496"/>
      <c r="AF81" s="496"/>
      <c r="AG81" s="496"/>
      <c r="AH81" s="496"/>
      <c r="AI81" s="496"/>
      <c r="AJ81" s="496"/>
      <c r="AK81" s="496"/>
      <c r="AL81" s="496"/>
      <c r="AM81" s="496"/>
      <c r="AN81" s="496"/>
      <c r="AO81" s="496"/>
      <c r="AP81" s="496"/>
      <c r="AQ81" s="496"/>
      <c r="AR81" s="496"/>
      <c r="AS81" s="496"/>
      <c r="AT81" s="496"/>
      <c r="AU81" s="496"/>
      <c r="AV81" s="496"/>
      <c r="AW81" s="496"/>
      <c r="AX81" s="496"/>
      <c r="AY81" s="496"/>
      <c r="AZ81" s="496"/>
      <c r="BA81" s="496"/>
      <c r="BB81" s="496"/>
      <c r="BC81" s="263"/>
    </row>
    <row r="82" spans="1:55" s="264" customFormat="1" ht="15">
      <c r="A82" s="163">
        <f t="shared" si="2"/>
        <v>75</v>
      </c>
      <c r="B82" s="136" t="s">
        <v>1191</v>
      </c>
      <c r="C82" s="705"/>
      <c r="D82" s="331"/>
      <c r="E82" s="481">
        <v>1</v>
      </c>
      <c r="F82" s="425"/>
      <c r="G82" s="565"/>
      <c r="H82" s="425"/>
      <c r="I82" s="425"/>
      <c r="J82" s="425"/>
      <c r="K82" s="496"/>
      <c r="L82" s="496"/>
      <c r="M82" s="496"/>
      <c r="N82" s="496"/>
      <c r="O82" s="496"/>
      <c r="P82" s="496"/>
      <c r="Q82" s="496"/>
      <c r="R82" s="496"/>
      <c r="S82" s="496"/>
      <c r="T82" s="496"/>
      <c r="U82" s="496"/>
      <c r="V82" s="496"/>
      <c r="W82" s="496"/>
      <c r="X82" s="496"/>
      <c r="Y82" s="496"/>
      <c r="Z82" s="496"/>
      <c r="AA82" s="496"/>
      <c r="AB82" s="496"/>
      <c r="AC82" s="496"/>
      <c r="AD82" s="496"/>
      <c r="AE82" s="496"/>
      <c r="AF82" s="496"/>
      <c r="AG82" s="496"/>
      <c r="AH82" s="496"/>
      <c r="AI82" s="496"/>
      <c r="AJ82" s="496"/>
      <c r="AK82" s="496"/>
      <c r="AL82" s="496"/>
      <c r="AM82" s="496"/>
      <c r="AN82" s="496"/>
      <c r="AO82" s="496"/>
      <c r="AP82" s="496"/>
      <c r="AQ82" s="496"/>
      <c r="AR82" s="496"/>
      <c r="AS82" s="496"/>
      <c r="AT82" s="496"/>
      <c r="AU82" s="496"/>
      <c r="AV82" s="496"/>
      <c r="AW82" s="496"/>
      <c r="AX82" s="496"/>
      <c r="AY82" s="496"/>
      <c r="AZ82" s="496"/>
      <c r="BA82" s="496"/>
      <c r="BB82" s="496"/>
      <c r="BC82" s="263"/>
    </row>
    <row r="83" spans="1:55" s="264" customFormat="1" ht="15">
      <c r="A83" s="654" t="s">
        <v>52</v>
      </c>
      <c r="B83" s="654"/>
      <c r="C83" s="654"/>
      <c r="D83" s="333"/>
      <c r="E83" s="334">
        <f>SUM(E69:E82)</f>
        <v>14</v>
      </c>
      <c r="F83" s="425"/>
      <c r="G83" s="565"/>
      <c r="H83" s="425"/>
      <c r="I83" s="425"/>
      <c r="J83" s="425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  <c r="AT83" s="496"/>
      <c r="AU83" s="496"/>
      <c r="AV83" s="496"/>
      <c r="AW83" s="496"/>
      <c r="AX83" s="496"/>
      <c r="AY83" s="496"/>
      <c r="AZ83" s="496"/>
      <c r="BA83" s="496"/>
      <c r="BB83" s="496"/>
      <c r="BC83" s="263"/>
    </row>
    <row r="84" spans="1:55" s="273" customFormat="1" ht="15">
      <c r="A84" s="730" t="s">
        <v>535</v>
      </c>
      <c r="B84" s="730"/>
      <c r="C84" s="730"/>
      <c r="D84" s="655"/>
      <c r="E84" s="655"/>
      <c r="F84" s="425"/>
      <c r="G84" s="425"/>
      <c r="H84" s="425"/>
      <c r="I84" s="425"/>
      <c r="J84" s="425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U84" s="496"/>
      <c r="V84" s="496"/>
      <c r="W84" s="496"/>
      <c r="X84" s="496"/>
      <c r="Y84" s="496"/>
      <c r="Z84" s="496"/>
      <c r="AA84" s="496"/>
      <c r="AB84" s="496"/>
      <c r="AC84" s="496"/>
      <c r="AD84" s="496"/>
      <c r="AE84" s="496"/>
      <c r="AF84" s="496"/>
      <c r="AG84" s="496"/>
      <c r="AH84" s="496"/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6"/>
      <c r="AT84" s="496"/>
      <c r="AU84" s="496"/>
      <c r="AV84" s="496"/>
      <c r="AW84" s="496"/>
      <c r="AX84" s="496"/>
      <c r="AY84" s="496"/>
      <c r="AZ84" s="496"/>
      <c r="BA84" s="496"/>
      <c r="BB84" s="496"/>
      <c r="BC84" s="302"/>
    </row>
    <row r="85" spans="1:55" s="273" customFormat="1" ht="25.5">
      <c r="A85" s="313">
        <f>A82+1</f>
        <v>76</v>
      </c>
      <c r="B85" s="314" t="s">
        <v>1167</v>
      </c>
      <c r="C85" s="325" t="s">
        <v>1168</v>
      </c>
      <c r="D85" s="313">
        <v>67.599999999999994</v>
      </c>
      <c r="E85" s="482">
        <v>1</v>
      </c>
      <c r="F85" s="425"/>
      <c r="G85" s="565"/>
      <c r="H85" s="425"/>
      <c r="I85" s="425"/>
      <c r="J85" s="425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6"/>
      <c r="X85" s="496"/>
      <c r="Y85" s="496"/>
      <c r="Z85" s="496"/>
      <c r="AA85" s="496"/>
      <c r="AB85" s="496"/>
      <c r="AC85" s="496"/>
      <c r="AD85" s="496"/>
      <c r="AE85" s="496"/>
      <c r="AF85" s="496"/>
      <c r="AG85" s="496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6"/>
      <c r="AS85" s="496"/>
      <c r="AT85" s="496"/>
      <c r="AU85" s="496"/>
      <c r="AV85" s="496"/>
      <c r="AW85" s="496"/>
      <c r="AX85" s="496"/>
      <c r="AY85" s="496"/>
      <c r="AZ85" s="496"/>
      <c r="BA85" s="496"/>
      <c r="BB85" s="496"/>
      <c r="BC85" s="302"/>
    </row>
    <row r="86" spans="1:55" s="273" customFormat="1" ht="25.5">
      <c r="A86" s="313">
        <f>A85+1</f>
        <v>77</v>
      </c>
      <c r="B86" s="178" t="s">
        <v>1092</v>
      </c>
      <c r="C86" s="145" t="s">
        <v>541</v>
      </c>
      <c r="D86" s="48">
        <v>25.4</v>
      </c>
      <c r="E86" s="251">
        <v>1</v>
      </c>
      <c r="F86" s="425"/>
      <c r="G86" s="425"/>
      <c r="H86" s="425"/>
      <c r="I86" s="425"/>
      <c r="J86" s="425"/>
      <c r="K86" s="496"/>
      <c r="L86" s="496"/>
      <c r="M86" s="496"/>
      <c r="N86" s="496"/>
      <c r="O86" s="496"/>
      <c r="P86" s="496"/>
      <c r="Q86" s="496"/>
      <c r="R86" s="496"/>
      <c r="S86" s="496"/>
      <c r="T86" s="496"/>
      <c r="U86" s="496"/>
      <c r="V86" s="496"/>
      <c r="W86" s="496"/>
      <c r="X86" s="496"/>
      <c r="Y86" s="496"/>
      <c r="Z86" s="496"/>
      <c r="AA86" s="496"/>
      <c r="AB86" s="496"/>
      <c r="AC86" s="496"/>
      <c r="AD86" s="496"/>
      <c r="AE86" s="496"/>
      <c r="AF86" s="496"/>
      <c r="AG86" s="496"/>
      <c r="AH86" s="496"/>
      <c r="AI86" s="496"/>
      <c r="AJ86" s="496"/>
      <c r="AK86" s="496"/>
      <c r="AL86" s="496"/>
      <c r="AM86" s="496"/>
      <c r="AN86" s="496"/>
      <c r="AO86" s="496"/>
      <c r="AP86" s="496"/>
      <c r="AQ86" s="496"/>
      <c r="AR86" s="496"/>
      <c r="AS86" s="496"/>
      <c r="AT86" s="496"/>
      <c r="AU86" s="496"/>
      <c r="AV86" s="496"/>
      <c r="AW86" s="496"/>
      <c r="AX86" s="496"/>
      <c r="AY86" s="496"/>
      <c r="AZ86" s="496"/>
      <c r="BA86" s="496"/>
      <c r="BB86" s="496"/>
      <c r="BC86" s="302"/>
    </row>
    <row r="87" spans="1:55" s="273" customFormat="1" ht="25.5">
      <c r="A87" s="313">
        <f t="shared" ref="A87:A98" si="3">A86+1</f>
        <v>78</v>
      </c>
      <c r="B87" s="178" t="s">
        <v>1093</v>
      </c>
      <c r="C87" s="145" t="s">
        <v>670</v>
      </c>
      <c r="D87" s="48">
        <v>16.5</v>
      </c>
      <c r="E87" s="179">
        <v>1</v>
      </c>
      <c r="F87" s="425"/>
      <c r="G87" s="425"/>
      <c r="H87" s="425"/>
      <c r="I87" s="425"/>
      <c r="J87" s="425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6"/>
      <c r="X87" s="49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J87" s="496"/>
      <c r="AK87" s="496"/>
      <c r="AL87" s="496"/>
      <c r="AM87" s="496"/>
      <c r="AN87" s="496"/>
      <c r="AO87" s="496"/>
      <c r="AP87" s="496"/>
      <c r="AQ87" s="496"/>
      <c r="AR87" s="496"/>
      <c r="AS87" s="496"/>
      <c r="AT87" s="496"/>
      <c r="AU87" s="496"/>
      <c r="AV87" s="496"/>
      <c r="AW87" s="496"/>
      <c r="AX87" s="496"/>
      <c r="AY87" s="496"/>
      <c r="AZ87" s="496"/>
      <c r="BA87" s="496"/>
      <c r="BB87" s="496"/>
      <c r="BC87" s="302"/>
    </row>
    <row r="88" spans="1:55" s="273" customFormat="1" ht="25.5">
      <c r="A88" s="313">
        <f t="shared" si="3"/>
        <v>79</v>
      </c>
      <c r="B88" s="178" t="s">
        <v>1093</v>
      </c>
      <c r="C88" s="145" t="s">
        <v>769</v>
      </c>
      <c r="D88" s="48">
        <v>31.3</v>
      </c>
      <c r="E88" s="179">
        <v>1</v>
      </c>
      <c r="F88" s="425"/>
      <c r="G88" s="425"/>
      <c r="H88" s="425"/>
      <c r="I88" s="425"/>
      <c r="J88" s="425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6"/>
      <c r="X88" s="496"/>
      <c r="Y88" s="496"/>
      <c r="Z88" s="496"/>
      <c r="AA88" s="496"/>
      <c r="AB88" s="496"/>
      <c r="AC88" s="496"/>
      <c r="AD88" s="496"/>
      <c r="AE88" s="496"/>
      <c r="AF88" s="496"/>
      <c r="AG88" s="496"/>
      <c r="AH88" s="496"/>
      <c r="AI88" s="496"/>
      <c r="AJ88" s="496"/>
      <c r="AK88" s="496"/>
      <c r="AL88" s="496"/>
      <c r="AM88" s="496"/>
      <c r="AN88" s="496"/>
      <c r="AO88" s="496"/>
      <c r="AP88" s="496"/>
      <c r="AQ88" s="496"/>
      <c r="AR88" s="496"/>
      <c r="AS88" s="496"/>
      <c r="AT88" s="496"/>
      <c r="AU88" s="496"/>
      <c r="AV88" s="496"/>
      <c r="AW88" s="496"/>
      <c r="AX88" s="496"/>
      <c r="AY88" s="496"/>
      <c r="AZ88" s="496"/>
      <c r="BA88" s="496"/>
      <c r="BB88" s="496"/>
      <c r="BC88" s="302"/>
    </row>
    <row r="89" spans="1:55" s="273" customFormat="1" ht="26.25" customHeight="1">
      <c r="A89" s="313">
        <f t="shared" si="3"/>
        <v>80</v>
      </c>
      <c r="B89" s="40" t="s">
        <v>1094</v>
      </c>
      <c r="C89" s="137" t="s">
        <v>869</v>
      </c>
      <c r="D89" s="294">
        <v>20</v>
      </c>
      <c r="E89" s="481">
        <v>1</v>
      </c>
      <c r="F89" s="425"/>
      <c r="G89" s="425"/>
      <c r="H89" s="425"/>
      <c r="I89" s="425"/>
      <c r="J89" s="425"/>
      <c r="K89" s="496"/>
      <c r="L89" s="496"/>
      <c r="M89" s="496"/>
      <c r="N89" s="496"/>
      <c r="O89" s="496"/>
      <c r="P89" s="496"/>
      <c r="Q89" s="496"/>
      <c r="R89" s="496"/>
      <c r="S89" s="496"/>
      <c r="T89" s="496"/>
      <c r="U89" s="496"/>
      <c r="V89" s="496"/>
      <c r="W89" s="496"/>
      <c r="X89" s="496"/>
      <c r="Y89" s="496"/>
      <c r="Z89" s="496"/>
      <c r="AA89" s="496"/>
      <c r="AB89" s="496"/>
      <c r="AC89" s="496"/>
      <c r="AD89" s="496"/>
      <c r="AE89" s="496"/>
      <c r="AF89" s="496"/>
      <c r="AG89" s="496"/>
      <c r="AH89" s="496"/>
      <c r="AI89" s="496"/>
      <c r="AJ89" s="496"/>
      <c r="AK89" s="496"/>
      <c r="AL89" s="496"/>
      <c r="AM89" s="496"/>
      <c r="AN89" s="496"/>
      <c r="AO89" s="496"/>
      <c r="AP89" s="496"/>
      <c r="AQ89" s="496"/>
      <c r="AR89" s="496"/>
      <c r="AS89" s="496"/>
      <c r="AT89" s="496"/>
      <c r="AU89" s="496"/>
      <c r="AV89" s="496"/>
      <c r="AW89" s="496"/>
      <c r="AX89" s="496"/>
      <c r="AY89" s="496"/>
      <c r="AZ89" s="496"/>
      <c r="BA89" s="496"/>
      <c r="BB89" s="496"/>
      <c r="BC89" s="302"/>
    </row>
    <row r="90" spans="1:55" s="273" customFormat="1" ht="26.25" customHeight="1">
      <c r="A90" s="313">
        <f t="shared" si="3"/>
        <v>81</v>
      </c>
      <c r="B90" s="40" t="s">
        <v>1095</v>
      </c>
      <c r="C90" s="137" t="s">
        <v>870</v>
      </c>
      <c r="D90" s="294">
        <f>73.1*2/5</f>
        <v>29.24</v>
      </c>
      <c r="E90" s="481">
        <v>1</v>
      </c>
      <c r="F90" s="425"/>
      <c r="G90" s="425"/>
      <c r="H90" s="425"/>
      <c r="I90" s="425"/>
      <c r="J90" s="425"/>
      <c r="K90" s="496"/>
      <c r="L90" s="496"/>
      <c r="M90" s="496"/>
      <c r="N90" s="496"/>
      <c r="O90" s="496"/>
      <c r="P90" s="496"/>
      <c r="Q90" s="496"/>
      <c r="R90" s="496"/>
      <c r="S90" s="496"/>
      <c r="T90" s="496"/>
      <c r="U90" s="496"/>
      <c r="V90" s="496"/>
      <c r="W90" s="496"/>
      <c r="X90" s="496"/>
      <c r="Y90" s="496"/>
      <c r="Z90" s="496"/>
      <c r="AA90" s="496"/>
      <c r="AB90" s="496"/>
      <c r="AC90" s="496"/>
      <c r="AD90" s="496"/>
      <c r="AE90" s="496"/>
      <c r="AF90" s="496"/>
      <c r="AG90" s="496"/>
      <c r="AH90" s="496"/>
      <c r="AI90" s="496"/>
      <c r="AJ90" s="496"/>
      <c r="AK90" s="496"/>
      <c r="AL90" s="496"/>
      <c r="AM90" s="496"/>
      <c r="AN90" s="496"/>
      <c r="AO90" s="496"/>
      <c r="AP90" s="496"/>
      <c r="AQ90" s="496"/>
      <c r="AR90" s="496"/>
      <c r="AS90" s="496"/>
      <c r="AT90" s="496"/>
      <c r="AU90" s="496"/>
      <c r="AV90" s="496"/>
      <c r="AW90" s="496"/>
      <c r="AX90" s="496"/>
      <c r="AY90" s="496"/>
      <c r="AZ90" s="496"/>
      <c r="BA90" s="496"/>
      <c r="BB90" s="496"/>
      <c r="BC90" s="302"/>
    </row>
    <row r="91" spans="1:55" s="273" customFormat="1" ht="26.25" customHeight="1">
      <c r="A91" s="360">
        <f t="shared" si="3"/>
        <v>82</v>
      </c>
      <c r="B91" s="325" t="s">
        <v>1224</v>
      </c>
      <c r="C91" s="325" t="s">
        <v>1223</v>
      </c>
      <c r="D91" s="187">
        <v>26.7</v>
      </c>
      <c r="E91" s="361">
        <v>1</v>
      </c>
      <c r="F91" s="425"/>
      <c r="G91" s="425"/>
      <c r="H91" s="425"/>
      <c r="I91" s="425"/>
      <c r="J91" s="425"/>
      <c r="K91" s="496"/>
      <c r="L91" s="496"/>
      <c r="M91" s="496"/>
      <c r="N91" s="496"/>
      <c r="O91" s="496"/>
      <c r="P91" s="496"/>
      <c r="Q91" s="496"/>
      <c r="R91" s="496"/>
      <c r="S91" s="496"/>
      <c r="T91" s="496"/>
      <c r="U91" s="496"/>
      <c r="V91" s="496"/>
      <c r="W91" s="496"/>
      <c r="X91" s="496"/>
      <c r="Y91" s="496"/>
      <c r="Z91" s="496"/>
      <c r="AA91" s="496"/>
      <c r="AB91" s="496"/>
      <c r="AC91" s="496"/>
      <c r="AD91" s="496"/>
      <c r="AE91" s="496"/>
      <c r="AF91" s="496"/>
      <c r="AG91" s="496"/>
      <c r="AH91" s="496"/>
      <c r="AI91" s="496"/>
      <c r="AJ91" s="496"/>
      <c r="AK91" s="496"/>
      <c r="AL91" s="496"/>
      <c r="AM91" s="496"/>
      <c r="AN91" s="496"/>
      <c r="AO91" s="496"/>
      <c r="AP91" s="496"/>
      <c r="AQ91" s="496"/>
      <c r="AR91" s="496"/>
      <c r="AS91" s="496"/>
      <c r="AT91" s="496"/>
      <c r="AU91" s="496"/>
      <c r="AV91" s="496"/>
      <c r="AW91" s="496"/>
      <c r="AX91" s="496"/>
      <c r="AY91" s="496"/>
      <c r="AZ91" s="496"/>
      <c r="BA91" s="496"/>
      <c r="BB91" s="496"/>
      <c r="BC91" s="302"/>
    </row>
    <row r="92" spans="1:55" s="273" customFormat="1" ht="27" customHeight="1">
      <c r="A92" s="360">
        <f t="shared" si="3"/>
        <v>83</v>
      </c>
      <c r="B92" s="40" t="s">
        <v>536</v>
      </c>
      <c r="C92" s="137" t="s">
        <v>859</v>
      </c>
      <c r="D92" s="294">
        <v>18.7</v>
      </c>
      <c r="E92" s="481">
        <v>1</v>
      </c>
      <c r="F92" s="425"/>
      <c r="G92" s="425"/>
      <c r="H92" s="425"/>
      <c r="I92" s="425"/>
      <c r="J92" s="425"/>
      <c r="K92" s="496"/>
      <c r="L92" s="496"/>
      <c r="M92" s="496"/>
      <c r="N92" s="496"/>
      <c r="O92" s="496"/>
      <c r="P92" s="496"/>
      <c r="Q92" s="496"/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496"/>
      <c r="AC92" s="496"/>
      <c r="AD92" s="496"/>
      <c r="AE92" s="496"/>
      <c r="AF92" s="496"/>
      <c r="AG92" s="496"/>
      <c r="AH92" s="496"/>
      <c r="AI92" s="496"/>
      <c r="AJ92" s="496"/>
      <c r="AK92" s="496"/>
      <c r="AL92" s="496"/>
      <c r="AM92" s="496"/>
      <c r="AN92" s="496"/>
      <c r="AO92" s="496"/>
      <c r="AP92" s="496"/>
      <c r="AQ92" s="496"/>
      <c r="AR92" s="496"/>
      <c r="AS92" s="496"/>
      <c r="AT92" s="496"/>
      <c r="AU92" s="496"/>
      <c r="AV92" s="496"/>
      <c r="AW92" s="496"/>
      <c r="AX92" s="496"/>
      <c r="AY92" s="496"/>
      <c r="AZ92" s="496"/>
      <c r="BA92" s="496"/>
      <c r="BB92" s="496"/>
      <c r="BC92" s="302"/>
    </row>
    <row r="93" spans="1:55" s="264" customFormat="1" ht="38.25">
      <c r="A93" s="360">
        <f t="shared" si="3"/>
        <v>84</v>
      </c>
      <c r="B93" s="249" t="s">
        <v>709</v>
      </c>
      <c r="C93" s="44" t="s">
        <v>1088</v>
      </c>
      <c r="D93" s="308">
        <v>35.9</v>
      </c>
      <c r="E93" s="309">
        <v>1</v>
      </c>
      <c r="F93" s="425"/>
      <c r="G93" s="425"/>
      <c r="H93" s="425"/>
      <c r="I93" s="425"/>
      <c r="J93" s="425"/>
      <c r="K93" s="496"/>
      <c r="L93" s="496"/>
      <c r="M93" s="496"/>
      <c r="N93" s="496"/>
      <c r="O93" s="496"/>
      <c r="P93" s="496"/>
      <c r="Q93" s="496"/>
      <c r="R93" s="496"/>
      <c r="S93" s="496"/>
      <c r="T93" s="496"/>
      <c r="U93" s="496"/>
      <c r="V93" s="496"/>
      <c r="W93" s="496"/>
      <c r="X93" s="496"/>
      <c r="Y93" s="496"/>
      <c r="Z93" s="496"/>
      <c r="AA93" s="496"/>
      <c r="AB93" s="496"/>
      <c r="AC93" s="496"/>
      <c r="AD93" s="496"/>
      <c r="AE93" s="496"/>
      <c r="AF93" s="496"/>
      <c r="AG93" s="496"/>
      <c r="AH93" s="496"/>
      <c r="AI93" s="496"/>
      <c r="AJ93" s="496"/>
      <c r="AK93" s="496"/>
      <c r="AL93" s="496"/>
      <c r="AM93" s="496"/>
      <c r="AN93" s="496"/>
      <c r="AO93" s="496"/>
      <c r="AP93" s="496"/>
      <c r="AQ93" s="496"/>
      <c r="AR93" s="496"/>
      <c r="AS93" s="496"/>
      <c r="AT93" s="496"/>
      <c r="AU93" s="496"/>
      <c r="AV93" s="496"/>
      <c r="AW93" s="496"/>
      <c r="AX93" s="496"/>
      <c r="AY93" s="496"/>
      <c r="AZ93" s="496"/>
      <c r="BA93" s="496"/>
      <c r="BB93" s="496"/>
      <c r="BC93" s="263"/>
    </row>
    <row r="94" spans="1:55" s="273" customFormat="1" ht="30" customHeight="1">
      <c r="A94" s="360">
        <f t="shared" si="3"/>
        <v>85</v>
      </c>
      <c r="B94" s="327" t="s">
        <v>536</v>
      </c>
      <c r="C94" s="137" t="s">
        <v>787</v>
      </c>
      <c r="D94" s="294">
        <v>63.4</v>
      </c>
      <c r="E94" s="481">
        <v>1</v>
      </c>
      <c r="F94" s="425"/>
      <c r="G94" s="425"/>
      <c r="H94" s="425"/>
      <c r="I94" s="425"/>
      <c r="J94" s="425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U94" s="496"/>
      <c r="V94" s="496"/>
      <c r="W94" s="496"/>
      <c r="X94" s="496"/>
      <c r="Y94" s="496"/>
      <c r="Z94" s="496"/>
      <c r="AA94" s="496"/>
      <c r="AB94" s="496"/>
      <c r="AC94" s="496"/>
      <c r="AD94" s="496"/>
      <c r="AE94" s="496"/>
      <c r="AF94" s="496"/>
      <c r="AG94" s="496"/>
      <c r="AH94" s="496"/>
      <c r="AI94" s="496"/>
      <c r="AJ94" s="496"/>
      <c r="AK94" s="496"/>
      <c r="AL94" s="496"/>
      <c r="AM94" s="496"/>
      <c r="AN94" s="496"/>
      <c r="AO94" s="496"/>
      <c r="AP94" s="496"/>
      <c r="AQ94" s="496"/>
      <c r="AR94" s="496"/>
      <c r="AS94" s="496"/>
      <c r="AT94" s="496"/>
      <c r="AU94" s="496"/>
      <c r="AV94" s="496"/>
      <c r="AW94" s="496"/>
      <c r="AX94" s="496"/>
      <c r="AY94" s="496"/>
      <c r="AZ94" s="496"/>
      <c r="BA94" s="496"/>
      <c r="BB94" s="496"/>
      <c r="BC94" s="302"/>
    </row>
    <row r="95" spans="1:55" s="273" customFormat="1" ht="30" customHeight="1">
      <c r="A95" s="434"/>
      <c r="B95" s="327" t="s">
        <v>709</v>
      </c>
      <c r="C95" s="145" t="s">
        <v>1367</v>
      </c>
      <c r="D95" s="434">
        <v>30.7</v>
      </c>
      <c r="E95" s="177">
        <v>1</v>
      </c>
      <c r="F95" s="425"/>
      <c r="G95" s="425"/>
      <c r="H95" s="425"/>
      <c r="I95" s="425"/>
      <c r="J95" s="425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6"/>
      <c r="AF95" s="496"/>
      <c r="AG95" s="496"/>
      <c r="AH95" s="496"/>
      <c r="AI95" s="496"/>
      <c r="AJ95" s="496"/>
      <c r="AK95" s="496"/>
      <c r="AL95" s="496"/>
      <c r="AM95" s="496"/>
      <c r="AN95" s="496"/>
      <c r="AO95" s="496"/>
      <c r="AP95" s="496"/>
      <c r="AQ95" s="496"/>
      <c r="AR95" s="496"/>
      <c r="AS95" s="496"/>
      <c r="AT95" s="496"/>
      <c r="AU95" s="496"/>
      <c r="AV95" s="496"/>
      <c r="AW95" s="496"/>
      <c r="AX95" s="496"/>
      <c r="AY95" s="496"/>
      <c r="AZ95" s="496"/>
      <c r="BA95" s="496"/>
      <c r="BB95" s="496"/>
      <c r="BC95" s="302"/>
    </row>
    <row r="96" spans="1:55" s="273" customFormat="1" ht="30" customHeight="1">
      <c r="A96" s="324">
        <f>A94+1</f>
        <v>86</v>
      </c>
      <c r="B96" s="178" t="s">
        <v>709</v>
      </c>
      <c r="C96" s="145" t="s">
        <v>1096</v>
      </c>
      <c r="D96" s="48">
        <v>40.200000000000003</v>
      </c>
      <c r="E96" s="179">
        <v>1</v>
      </c>
      <c r="F96" s="425"/>
      <c r="G96" s="425"/>
      <c r="H96" s="425"/>
      <c r="I96" s="425"/>
      <c r="J96" s="425"/>
      <c r="K96" s="496"/>
      <c r="L96" s="496"/>
      <c r="M96" s="496"/>
      <c r="N96" s="496"/>
      <c r="O96" s="496"/>
      <c r="P96" s="496"/>
      <c r="Q96" s="496"/>
      <c r="R96" s="496"/>
      <c r="S96" s="496"/>
      <c r="T96" s="496"/>
      <c r="U96" s="496"/>
      <c r="V96" s="496"/>
      <c r="W96" s="496"/>
      <c r="X96" s="496"/>
      <c r="Y96" s="496"/>
      <c r="Z96" s="496"/>
      <c r="AA96" s="496"/>
      <c r="AB96" s="496"/>
      <c r="AC96" s="496"/>
      <c r="AD96" s="496"/>
      <c r="AE96" s="496"/>
      <c r="AF96" s="496"/>
      <c r="AG96" s="496"/>
      <c r="AH96" s="496"/>
      <c r="AI96" s="496"/>
      <c r="AJ96" s="496"/>
      <c r="AK96" s="496"/>
      <c r="AL96" s="496"/>
      <c r="AM96" s="496"/>
      <c r="AN96" s="496"/>
      <c r="AO96" s="496"/>
      <c r="AP96" s="496"/>
      <c r="AQ96" s="496"/>
      <c r="AR96" s="496"/>
      <c r="AS96" s="496"/>
      <c r="AT96" s="496"/>
      <c r="AU96" s="496"/>
      <c r="AV96" s="496"/>
      <c r="AW96" s="496"/>
      <c r="AX96" s="496"/>
      <c r="AY96" s="496"/>
      <c r="AZ96" s="496"/>
      <c r="BA96" s="496"/>
      <c r="BB96" s="496"/>
      <c r="BC96" s="302"/>
    </row>
    <row r="97" spans="1:55" s="273" customFormat="1" ht="42" customHeight="1">
      <c r="A97" s="324">
        <f t="shared" si="3"/>
        <v>87</v>
      </c>
      <c r="B97" s="137" t="s">
        <v>536</v>
      </c>
      <c r="C97" s="137" t="s">
        <v>857</v>
      </c>
      <c r="D97" s="294">
        <v>22.9</v>
      </c>
      <c r="E97" s="481">
        <v>1</v>
      </c>
      <c r="F97" s="425"/>
      <c r="G97" s="425"/>
      <c r="H97" s="425"/>
      <c r="I97" s="425"/>
      <c r="J97" s="425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496"/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496"/>
      <c r="AQ97" s="496"/>
      <c r="AR97" s="496"/>
      <c r="AS97" s="496"/>
      <c r="AT97" s="496"/>
      <c r="AU97" s="496"/>
      <c r="AV97" s="496"/>
      <c r="AW97" s="496"/>
      <c r="AX97" s="496"/>
      <c r="AY97" s="496"/>
      <c r="AZ97" s="496"/>
      <c r="BA97" s="496"/>
      <c r="BB97" s="496"/>
      <c r="BC97" s="302"/>
    </row>
    <row r="98" spans="1:55" s="273" customFormat="1" ht="42" customHeight="1">
      <c r="A98" s="324">
        <f t="shared" si="3"/>
        <v>88</v>
      </c>
      <c r="B98" s="137" t="s">
        <v>536</v>
      </c>
      <c r="C98" s="137" t="s">
        <v>858</v>
      </c>
      <c r="D98" s="294">
        <v>14.7</v>
      </c>
      <c r="E98" s="481">
        <v>1</v>
      </c>
      <c r="F98" s="425"/>
      <c r="G98" s="425"/>
      <c r="H98" s="425"/>
      <c r="I98" s="425"/>
      <c r="J98" s="425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496"/>
      <c r="V98" s="496"/>
      <c r="W98" s="496"/>
      <c r="X98" s="496"/>
      <c r="Y98" s="496"/>
      <c r="Z98" s="496"/>
      <c r="AA98" s="496"/>
      <c r="AB98" s="496"/>
      <c r="AC98" s="496"/>
      <c r="AD98" s="496"/>
      <c r="AE98" s="496"/>
      <c r="AF98" s="496"/>
      <c r="AG98" s="496"/>
      <c r="AH98" s="496"/>
      <c r="AI98" s="496"/>
      <c r="AJ98" s="496"/>
      <c r="AK98" s="496"/>
      <c r="AL98" s="496"/>
      <c r="AM98" s="496"/>
      <c r="AN98" s="496"/>
      <c r="AO98" s="496"/>
      <c r="AP98" s="496"/>
      <c r="AQ98" s="496"/>
      <c r="AR98" s="496"/>
      <c r="AS98" s="496"/>
      <c r="AT98" s="496"/>
      <c r="AU98" s="496"/>
      <c r="AV98" s="496"/>
      <c r="AW98" s="496"/>
      <c r="AX98" s="496"/>
      <c r="AY98" s="496"/>
      <c r="AZ98" s="496"/>
      <c r="BA98" s="496"/>
      <c r="BB98" s="496"/>
      <c r="BC98" s="302"/>
    </row>
    <row r="99" spans="1:55" s="273" customFormat="1" ht="42" customHeight="1">
      <c r="A99" s="434"/>
      <c r="B99" s="327" t="s">
        <v>536</v>
      </c>
      <c r="C99" s="327" t="s">
        <v>1365</v>
      </c>
      <c r="D99" s="434">
        <v>13.2</v>
      </c>
      <c r="E99" s="177">
        <v>1</v>
      </c>
      <c r="F99" s="425"/>
      <c r="G99" s="425"/>
      <c r="H99" s="425"/>
      <c r="I99" s="425"/>
      <c r="J99" s="425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496"/>
      <c r="AL99" s="496"/>
      <c r="AM99" s="496"/>
      <c r="AN99" s="496"/>
      <c r="AO99" s="496"/>
      <c r="AP99" s="496"/>
      <c r="AQ99" s="496"/>
      <c r="AR99" s="496"/>
      <c r="AS99" s="496"/>
      <c r="AT99" s="496"/>
      <c r="AU99" s="496"/>
      <c r="AV99" s="496"/>
      <c r="AW99" s="496"/>
      <c r="AX99" s="496"/>
      <c r="AY99" s="496"/>
      <c r="AZ99" s="496"/>
      <c r="BA99" s="496"/>
      <c r="BB99" s="496"/>
      <c r="BC99" s="302"/>
    </row>
    <row r="100" spans="1:55" s="273" customFormat="1" ht="42" customHeight="1">
      <c r="A100" s="324">
        <f>A98+1</f>
        <v>89</v>
      </c>
      <c r="B100" s="137" t="s">
        <v>709</v>
      </c>
      <c r="C100" s="137" t="s">
        <v>860</v>
      </c>
      <c r="D100" s="294">
        <v>12.2</v>
      </c>
      <c r="E100" s="481">
        <v>1</v>
      </c>
      <c r="F100" s="425"/>
      <c r="G100" s="425"/>
      <c r="H100" s="425"/>
      <c r="I100" s="425"/>
      <c r="J100" s="425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496"/>
      <c r="AL100" s="496"/>
      <c r="AM100" s="496"/>
      <c r="AN100" s="496"/>
      <c r="AO100" s="496"/>
      <c r="AP100" s="496"/>
      <c r="AQ100" s="496"/>
      <c r="AR100" s="496"/>
      <c r="AS100" s="496"/>
      <c r="AT100" s="496"/>
      <c r="AU100" s="496"/>
      <c r="AV100" s="496"/>
      <c r="AW100" s="496"/>
      <c r="AX100" s="496"/>
      <c r="AY100" s="496"/>
      <c r="AZ100" s="496"/>
      <c r="BA100" s="496"/>
      <c r="BB100" s="496"/>
      <c r="BC100" s="302"/>
    </row>
    <row r="101" spans="1:55" s="264" customFormat="1" ht="42" customHeight="1">
      <c r="A101" s="190">
        <f t="shared" ref="A101:A126" si="4">A100+1</f>
        <v>90</v>
      </c>
      <c r="B101" s="249" t="s">
        <v>709</v>
      </c>
      <c r="C101" s="249" t="s">
        <v>1172</v>
      </c>
      <c r="D101" s="163">
        <v>13.1</v>
      </c>
      <c r="E101" s="275">
        <v>1</v>
      </c>
      <c r="F101" s="425"/>
      <c r="G101" s="425"/>
      <c r="H101" s="425"/>
      <c r="I101" s="425"/>
      <c r="J101" s="425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496"/>
      <c r="AL101" s="496"/>
      <c r="AM101" s="496"/>
      <c r="AN101" s="496"/>
      <c r="AO101" s="496"/>
      <c r="AP101" s="496"/>
      <c r="AQ101" s="496"/>
      <c r="AR101" s="496"/>
      <c r="AS101" s="496"/>
      <c r="AT101" s="496"/>
      <c r="AU101" s="496"/>
      <c r="AV101" s="496"/>
      <c r="AW101" s="496"/>
      <c r="AX101" s="496"/>
      <c r="AY101" s="496"/>
      <c r="AZ101" s="496"/>
      <c r="BA101" s="496"/>
      <c r="BB101" s="496"/>
      <c r="BC101" s="263"/>
    </row>
    <row r="102" spans="1:55" s="264" customFormat="1" ht="42" customHeight="1">
      <c r="A102" s="190"/>
      <c r="B102" s="249" t="s">
        <v>536</v>
      </c>
      <c r="C102" s="325" t="s">
        <v>1368</v>
      </c>
      <c r="D102" s="163">
        <v>17.8</v>
      </c>
      <c r="E102" s="309">
        <v>1</v>
      </c>
      <c r="F102" s="425"/>
      <c r="G102" s="425"/>
      <c r="H102" s="425"/>
      <c r="I102" s="425"/>
      <c r="J102" s="425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496"/>
      <c r="AL102" s="496"/>
      <c r="AM102" s="496"/>
      <c r="AN102" s="496"/>
      <c r="AO102" s="496"/>
      <c r="AP102" s="496"/>
      <c r="AQ102" s="496"/>
      <c r="AR102" s="496"/>
      <c r="AS102" s="496"/>
      <c r="AT102" s="496"/>
      <c r="AU102" s="496"/>
      <c r="AV102" s="496"/>
      <c r="AW102" s="496"/>
      <c r="AX102" s="496"/>
      <c r="AY102" s="496"/>
      <c r="AZ102" s="496"/>
      <c r="BA102" s="496"/>
      <c r="BB102" s="496"/>
      <c r="BC102" s="263"/>
    </row>
    <row r="103" spans="1:55" s="273" customFormat="1" ht="42" customHeight="1">
      <c r="A103" s="91">
        <f>A101+1</f>
        <v>91</v>
      </c>
      <c r="B103" s="137" t="s">
        <v>536</v>
      </c>
      <c r="C103" s="40" t="s">
        <v>861</v>
      </c>
      <c r="D103" s="294">
        <v>74.900000000000006</v>
      </c>
      <c r="E103" s="481">
        <v>1</v>
      </c>
      <c r="F103" s="425"/>
      <c r="G103" s="425"/>
      <c r="H103" s="425"/>
      <c r="I103" s="425"/>
      <c r="J103" s="425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96"/>
      <c r="AE103" s="496"/>
      <c r="AF103" s="496"/>
      <c r="AG103" s="496"/>
      <c r="AH103" s="496"/>
      <c r="AI103" s="496"/>
      <c r="AJ103" s="496"/>
      <c r="AK103" s="496"/>
      <c r="AL103" s="496"/>
      <c r="AM103" s="496"/>
      <c r="AN103" s="496"/>
      <c r="AO103" s="496"/>
      <c r="AP103" s="496"/>
      <c r="AQ103" s="496"/>
      <c r="AR103" s="496"/>
      <c r="AS103" s="496"/>
      <c r="AT103" s="496"/>
      <c r="AU103" s="496"/>
      <c r="AV103" s="496"/>
      <c r="AW103" s="496"/>
      <c r="AX103" s="496"/>
      <c r="AY103" s="496"/>
      <c r="AZ103" s="496"/>
      <c r="BA103" s="496"/>
      <c r="BB103" s="496"/>
      <c r="BC103" s="302"/>
    </row>
    <row r="104" spans="1:55" s="273" customFormat="1" ht="42" customHeight="1">
      <c r="A104" s="91">
        <f t="shared" si="4"/>
        <v>92</v>
      </c>
      <c r="B104" s="137" t="s">
        <v>536</v>
      </c>
      <c r="C104" s="40" t="s">
        <v>862</v>
      </c>
      <c r="D104" s="294">
        <v>20.100000000000001</v>
      </c>
      <c r="E104" s="481">
        <v>1</v>
      </c>
      <c r="F104" s="425"/>
      <c r="G104" s="425"/>
      <c r="H104" s="425"/>
      <c r="I104" s="425"/>
      <c r="J104" s="425"/>
      <c r="K104" s="496"/>
      <c r="L104" s="496"/>
      <c r="M104" s="496"/>
      <c r="N104" s="496"/>
      <c r="O104" s="496"/>
      <c r="P104" s="496"/>
      <c r="Q104" s="496"/>
      <c r="R104" s="496"/>
      <c r="S104" s="496"/>
      <c r="T104" s="496"/>
      <c r="U104" s="496"/>
      <c r="V104" s="496"/>
      <c r="W104" s="496"/>
      <c r="X104" s="496"/>
      <c r="Y104" s="496"/>
      <c r="Z104" s="496"/>
      <c r="AA104" s="496"/>
      <c r="AB104" s="496"/>
      <c r="AC104" s="496"/>
      <c r="AD104" s="496"/>
      <c r="AE104" s="496"/>
      <c r="AF104" s="496"/>
      <c r="AG104" s="496"/>
      <c r="AH104" s="496"/>
      <c r="AI104" s="496"/>
      <c r="AJ104" s="496"/>
      <c r="AK104" s="496"/>
      <c r="AL104" s="496"/>
      <c r="AM104" s="496"/>
      <c r="AN104" s="496"/>
      <c r="AO104" s="496"/>
      <c r="AP104" s="496"/>
      <c r="AQ104" s="496"/>
      <c r="AR104" s="496"/>
      <c r="AS104" s="496"/>
      <c r="AT104" s="496"/>
      <c r="AU104" s="496"/>
      <c r="AV104" s="496"/>
      <c r="AW104" s="496"/>
      <c r="AX104" s="496"/>
      <c r="AY104" s="496"/>
      <c r="AZ104" s="496"/>
      <c r="BA104" s="496"/>
      <c r="BB104" s="496"/>
      <c r="BC104" s="302"/>
    </row>
    <row r="105" spans="1:55" s="273" customFormat="1" ht="42" customHeight="1">
      <c r="A105" s="91">
        <f t="shared" si="4"/>
        <v>93</v>
      </c>
      <c r="B105" s="137" t="s">
        <v>536</v>
      </c>
      <c r="C105" s="40" t="s">
        <v>863</v>
      </c>
      <c r="D105" s="294">
        <v>38.6</v>
      </c>
      <c r="E105" s="481">
        <v>1</v>
      </c>
      <c r="F105" s="425"/>
      <c r="G105" s="425"/>
      <c r="H105" s="425"/>
      <c r="I105" s="425"/>
      <c r="J105" s="425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6"/>
      <c r="AC105" s="496"/>
      <c r="AD105" s="496"/>
      <c r="AE105" s="496"/>
      <c r="AF105" s="496"/>
      <c r="AG105" s="496"/>
      <c r="AH105" s="496"/>
      <c r="AI105" s="496"/>
      <c r="AJ105" s="496"/>
      <c r="AK105" s="496"/>
      <c r="AL105" s="496"/>
      <c r="AM105" s="496"/>
      <c r="AN105" s="496"/>
      <c r="AO105" s="496"/>
      <c r="AP105" s="496"/>
      <c r="AQ105" s="496"/>
      <c r="AR105" s="496"/>
      <c r="AS105" s="496"/>
      <c r="AT105" s="496"/>
      <c r="AU105" s="496"/>
      <c r="AV105" s="496"/>
      <c r="AW105" s="496"/>
      <c r="AX105" s="496"/>
      <c r="AY105" s="496"/>
      <c r="AZ105" s="496"/>
      <c r="BA105" s="496"/>
      <c r="BB105" s="496"/>
      <c r="BC105" s="302"/>
    </row>
    <row r="106" spans="1:55" s="273" customFormat="1" ht="42" customHeight="1">
      <c r="A106" s="91">
        <f t="shared" si="4"/>
        <v>94</v>
      </c>
      <c r="B106" s="137" t="s">
        <v>536</v>
      </c>
      <c r="C106" s="40" t="s">
        <v>864</v>
      </c>
      <c r="D106" s="294">
        <v>12.3</v>
      </c>
      <c r="E106" s="481">
        <v>1</v>
      </c>
      <c r="F106" s="425"/>
      <c r="G106" s="425"/>
      <c r="H106" s="425"/>
      <c r="I106" s="425"/>
      <c r="J106" s="425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6"/>
      <c r="AC106" s="496"/>
      <c r="AD106" s="496"/>
      <c r="AE106" s="496"/>
      <c r="AF106" s="496"/>
      <c r="AG106" s="496"/>
      <c r="AH106" s="496"/>
      <c r="AI106" s="496"/>
      <c r="AJ106" s="496"/>
      <c r="AK106" s="496"/>
      <c r="AL106" s="496"/>
      <c r="AM106" s="496"/>
      <c r="AN106" s="496"/>
      <c r="AO106" s="496"/>
      <c r="AP106" s="496"/>
      <c r="AQ106" s="496"/>
      <c r="AR106" s="496"/>
      <c r="AS106" s="496"/>
      <c r="AT106" s="496"/>
      <c r="AU106" s="496"/>
      <c r="AV106" s="496"/>
      <c r="AW106" s="496"/>
      <c r="AX106" s="496"/>
      <c r="AY106" s="496"/>
      <c r="AZ106" s="496"/>
      <c r="BA106" s="496"/>
      <c r="BB106" s="496"/>
      <c r="BC106" s="302"/>
    </row>
    <row r="107" spans="1:55" s="273" customFormat="1" ht="25.5">
      <c r="A107" s="91">
        <f t="shared" si="4"/>
        <v>95</v>
      </c>
      <c r="B107" s="178" t="s">
        <v>709</v>
      </c>
      <c r="C107" s="145" t="s">
        <v>710</v>
      </c>
      <c r="D107" s="48">
        <v>30.8</v>
      </c>
      <c r="E107" s="179">
        <v>1</v>
      </c>
      <c r="F107" s="425"/>
      <c r="G107" s="425"/>
      <c r="H107" s="425"/>
      <c r="I107" s="425"/>
      <c r="J107" s="425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496"/>
      <c r="AM107" s="496"/>
      <c r="AN107" s="496"/>
      <c r="AO107" s="496"/>
      <c r="AP107" s="496"/>
      <c r="AQ107" s="496"/>
      <c r="AR107" s="496"/>
      <c r="AS107" s="496"/>
      <c r="AT107" s="496"/>
      <c r="AU107" s="496"/>
      <c r="AV107" s="496"/>
      <c r="AW107" s="496"/>
      <c r="AX107" s="496"/>
      <c r="AY107" s="496"/>
      <c r="AZ107" s="496"/>
      <c r="BA107" s="496"/>
      <c r="BB107" s="496"/>
      <c r="BC107" s="302"/>
    </row>
    <row r="108" spans="1:55" s="273" customFormat="1" ht="51">
      <c r="A108" s="91">
        <f t="shared" si="4"/>
        <v>96</v>
      </c>
      <c r="B108" s="137" t="s">
        <v>536</v>
      </c>
      <c r="C108" s="40" t="s">
        <v>865</v>
      </c>
      <c r="D108" s="294">
        <v>29.3</v>
      </c>
      <c r="E108" s="481">
        <v>1</v>
      </c>
      <c r="F108" s="425"/>
      <c r="G108" s="425"/>
      <c r="H108" s="425"/>
      <c r="I108" s="425"/>
      <c r="J108" s="425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496"/>
      <c r="AH108" s="496"/>
      <c r="AI108" s="496"/>
      <c r="AJ108" s="496"/>
      <c r="AK108" s="496"/>
      <c r="AL108" s="496"/>
      <c r="AM108" s="496"/>
      <c r="AN108" s="496"/>
      <c r="AO108" s="496"/>
      <c r="AP108" s="496"/>
      <c r="AQ108" s="496"/>
      <c r="AR108" s="496"/>
      <c r="AS108" s="496"/>
      <c r="AT108" s="496"/>
      <c r="AU108" s="496"/>
      <c r="AV108" s="496"/>
      <c r="AW108" s="496"/>
      <c r="AX108" s="496"/>
      <c r="AY108" s="496"/>
      <c r="AZ108" s="496"/>
      <c r="BA108" s="496"/>
      <c r="BB108" s="496"/>
      <c r="BC108" s="302"/>
    </row>
    <row r="109" spans="1:55" s="273" customFormat="1" ht="51">
      <c r="A109" s="91">
        <f t="shared" si="4"/>
        <v>97</v>
      </c>
      <c r="B109" s="137" t="s">
        <v>536</v>
      </c>
      <c r="C109" s="40" t="s">
        <v>866</v>
      </c>
      <c r="D109" s="294">
        <v>18.8</v>
      </c>
      <c r="E109" s="481">
        <v>1</v>
      </c>
      <c r="F109" s="425"/>
      <c r="G109" s="425"/>
      <c r="H109" s="425"/>
      <c r="I109" s="425"/>
      <c r="J109" s="425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496"/>
      <c r="AA109" s="496"/>
      <c r="AB109" s="496"/>
      <c r="AC109" s="496"/>
      <c r="AD109" s="496"/>
      <c r="AE109" s="496"/>
      <c r="AF109" s="496"/>
      <c r="AG109" s="496"/>
      <c r="AH109" s="496"/>
      <c r="AI109" s="496"/>
      <c r="AJ109" s="496"/>
      <c r="AK109" s="496"/>
      <c r="AL109" s="496"/>
      <c r="AM109" s="496"/>
      <c r="AN109" s="496"/>
      <c r="AO109" s="496"/>
      <c r="AP109" s="496"/>
      <c r="AQ109" s="496"/>
      <c r="AR109" s="496"/>
      <c r="AS109" s="496"/>
      <c r="AT109" s="496"/>
      <c r="AU109" s="496"/>
      <c r="AV109" s="496"/>
      <c r="AW109" s="496"/>
      <c r="AX109" s="496"/>
      <c r="AY109" s="496"/>
      <c r="AZ109" s="496"/>
      <c r="BA109" s="496"/>
      <c r="BB109" s="496"/>
      <c r="BC109" s="302"/>
    </row>
    <row r="110" spans="1:55" s="273" customFormat="1" ht="51">
      <c r="A110" s="91">
        <f t="shared" si="4"/>
        <v>98</v>
      </c>
      <c r="B110" s="137" t="s">
        <v>536</v>
      </c>
      <c r="C110" s="40" t="s">
        <v>867</v>
      </c>
      <c r="D110" s="294">
        <v>10</v>
      </c>
      <c r="E110" s="481">
        <v>1</v>
      </c>
      <c r="F110" s="425"/>
      <c r="G110" s="425"/>
      <c r="H110" s="425"/>
      <c r="I110" s="425"/>
      <c r="J110" s="425"/>
      <c r="K110" s="496"/>
      <c r="L110" s="496"/>
      <c r="M110" s="496"/>
      <c r="N110" s="496"/>
      <c r="O110" s="496"/>
      <c r="P110" s="496"/>
      <c r="Q110" s="496"/>
      <c r="R110" s="496"/>
      <c r="S110" s="496"/>
      <c r="T110" s="496"/>
      <c r="U110" s="496"/>
      <c r="V110" s="496"/>
      <c r="W110" s="496"/>
      <c r="X110" s="496"/>
      <c r="Y110" s="496"/>
      <c r="Z110" s="496"/>
      <c r="AA110" s="496"/>
      <c r="AB110" s="496"/>
      <c r="AC110" s="496"/>
      <c r="AD110" s="496"/>
      <c r="AE110" s="496"/>
      <c r="AF110" s="496"/>
      <c r="AG110" s="496"/>
      <c r="AH110" s="496"/>
      <c r="AI110" s="496"/>
      <c r="AJ110" s="496"/>
      <c r="AK110" s="496"/>
      <c r="AL110" s="496"/>
      <c r="AM110" s="496"/>
      <c r="AN110" s="496"/>
      <c r="AO110" s="496"/>
      <c r="AP110" s="496"/>
      <c r="AQ110" s="496"/>
      <c r="AR110" s="496"/>
      <c r="AS110" s="496"/>
      <c r="AT110" s="496"/>
      <c r="AU110" s="496"/>
      <c r="AV110" s="496"/>
      <c r="AW110" s="496"/>
      <c r="AX110" s="496"/>
      <c r="AY110" s="496"/>
      <c r="AZ110" s="496"/>
      <c r="BA110" s="496"/>
      <c r="BB110" s="496"/>
      <c r="BC110" s="302"/>
    </row>
    <row r="111" spans="1:55" s="273" customFormat="1" ht="51">
      <c r="A111" s="91"/>
      <c r="B111" s="327" t="s">
        <v>536</v>
      </c>
      <c r="C111" s="325" t="s">
        <v>1366</v>
      </c>
      <c r="D111" s="434">
        <v>9.9</v>
      </c>
      <c r="E111" s="361">
        <v>1</v>
      </c>
      <c r="F111" s="425"/>
      <c r="G111" s="425"/>
      <c r="H111" s="425"/>
      <c r="I111" s="425"/>
      <c r="J111" s="425"/>
      <c r="K111" s="496"/>
      <c r="L111" s="496"/>
      <c r="M111" s="496"/>
      <c r="N111" s="496"/>
      <c r="O111" s="496"/>
      <c r="P111" s="496"/>
      <c r="Q111" s="496"/>
      <c r="R111" s="496"/>
      <c r="S111" s="496"/>
      <c r="T111" s="496"/>
      <c r="U111" s="496"/>
      <c r="V111" s="496"/>
      <c r="W111" s="496"/>
      <c r="X111" s="496"/>
      <c r="Y111" s="496"/>
      <c r="Z111" s="496"/>
      <c r="AA111" s="496"/>
      <c r="AB111" s="496"/>
      <c r="AC111" s="496"/>
      <c r="AD111" s="496"/>
      <c r="AE111" s="496"/>
      <c r="AF111" s="496"/>
      <c r="AG111" s="496"/>
      <c r="AH111" s="496"/>
      <c r="AI111" s="496"/>
      <c r="AJ111" s="496"/>
      <c r="AK111" s="496"/>
      <c r="AL111" s="496"/>
      <c r="AM111" s="496"/>
      <c r="AN111" s="496"/>
      <c r="AO111" s="496"/>
      <c r="AP111" s="496"/>
      <c r="AQ111" s="496"/>
      <c r="AR111" s="496"/>
      <c r="AS111" s="496"/>
      <c r="AT111" s="496"/>
      <c r="AU111" s="496"/>
      <c r="AV111" s="496"/>
      <c r="AW111" s="496"/>
      <c r="AX111" s="496"/>
      <c r="AY111" s="496"/>
      <c r="AZ111" s="496"/>
      <c r="BA111" s="496"/>
      <c r="BB111" s="496"/>
      <c r="BC111" s="302"/>
    </row>
    <row r="112" spans="1:55" s="273" customFormat="1" ht="25.5">
      <c r="A112" s="91">
        <f>A110+1</f>
        <v>99</v>
      </c>
      <c r="B112" s="178" t="s">
        <v>709</v>
      </c>
      <c r="C112" s="145" t="s">
        <v>786</v>
      </c>
      <c r="D112" s="48">
        <v>30.8</v>
      </c>
      <c r="E112" s="179">
        <v>1</v>
      </c>
      <c r="F112" s="425"/>
      <c r="G112" s="425"/>
      <c r="H112" s="425"/>
      <c r="I112" s="425"/>
      <c r="J112" s="425"/>
      <c r="K112" s="496"/>
      <c r="L112" s="496"/>
      <c r="M112" s="496"/>
      <c r="N112" s="496"/>
      <c r="O112" s="496"/>
      <c r="P112" s="496"/>
      <c r="Q112" s="496"/>
      <c r="R112" s="496"/>
      <c r="S112" s="496"/>
      <c r="T112" s="496"/>
      <c r="U112" s="496"/>
      <c r="V112" s="496"/>
      <c r="W112" s="496"/>
      <c r="X112" s="496"/>
      <c r="Y112" s="496"/>
      <c r="Z112" s="496"/>
      <c r="AA112" s="496"/>
      <c r="AB112" s="496"/>
      <c r="AC112" s="496"/>
      <c r="AD112" s="496"/>
      <c r="AE112" s="496"/>
      <c r="AF112" s="496"/>
      <c r="AG112" s="496"/>
      <c r="AH112" s="496"/>
      <c r="AI112" s="496"/>
      <c r="AJ112" s="496"/>
      <c r="AK112" s="496"/>
      <c r="AL112" s="496"/>
      <c r="AM112" s="496"/>
      <c r="AN112" s="496"/>
      <c r="AO112" s="496"/>
      <c r="AP112" s="496"/>
      <c r="AQ112" s="496"/>
      <c r="AR112" s="496"/>
      <c r="AS112" s="496"/>
      <c r="AT112" s="496"/>
      <c r="AU112" s="496"/>
      <c r="AV112" s="496"/>
      <c r="AW112" s="496"/>
      <c r="AX112" s="496"/>
      <c r="AY112" s="496"/>
      <c r="AZ112" s="496"/>
      <c r="BA112" s="496"/>
      <c r="BB112" s="496"/>
      <c r="BC112" s="302"/>
    </row>
    <row r="113" spans="1:55" s="273" customFormat="1" ht="51">
      <c r="A113" s="91">
        <f t="shared" si="4"/>
        <v>100</v>
      </c>
      <c r="B113" s="137" t="s">
        <v>536</v>
      </c>
      <c r="C113" s="40" t="s">
        <v>868</v>
      </c>
      <c r="D113" s="294">
        <v>11.5</v>
      </c>
      <c r="E113" s="481">
        <v>1</v>
      </c>
      <c r="F113" s="425"/>
      <c r="G113" s="425"/>
      <c r="H113" s="425"/>
      <c r="I113" s="425"/>
      <c r="J113" s="425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U113" s="496"/>
      <c r="V113" s="496"/>
      <c r="W113" s="496"/>
      <c r="X113" s="496"/>
      <c r="Y113" s="496"/>
      <c r="Z113" s="496"/>
      <c r="AA113" s="496"/>
      <c r="AB113" s="496"/>
      <c r="AC113" s="496"/>
      <c r="AD113" s="496"/>
      <c r="AE113" s="496"/>
      <c r="AF113" s="496"/>
      <c r="AG113" s="496"/>
      <c r="AH113" s="496"/>
      <c r="AI113" s="496"/>
      <c r="AJ113" s="496"/>
      <c r="AK113" s="496"/>
      <c r="AL113" s="496"/>
      <c r="AM113" s="496"/>
      <c r="AN113" s="496"/>
      <c r="AO113" s="496"/>
      <c r="AP113" s="496"/>
      <c r="AQ113" s="496"/>
      <c r="AR113" s="496"/>
      <c r="AS113" s="496"/>
      <c r="AT113" s="496"/>
      <c r="AU113" s="496"/>
      <c r="AV113" s="496"/>
      <c r="AW113" s="496"/>
      <c r="AX113" s="496"/>
      <c r="AY113" s="496"/>
      <c r="AZ113" s="496"/>
      <c r="BA113" s="496"/>
      <c r="BB113" s="496"/>
      <c r="BC113" s="302"/>
    </row>
    <row r="114" spans="1:55" s="273" customFormat="1" ht="15" customHeight="1">
      <c r="A114" s="91">
        <f t="shared" si="4"/>
        <v>101</v>
      </c>
      <c r="B114" s="137" t="s">
        <v>788</v>
      </c>
      <c r="C114" s="703" t="s">
        <v>789</v>
      </c>
      <c r="D114" s="301">
        <v>35</v>
      </c>
      <c r="E114" s="481">
        <v>1</v>
      </c>
      <c r="F114" s="425"/>
      <c r="G114" s="425"/>
      <c r="H114" s="425"/>
      <c r="I114" s="425"/>
      <c r="J114" s="425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6"/>
      <c r="AC114" s="496"/>
      <c r="AD114" s="496"/>
      <c r="AE114" s="496"/>
      <c r="AF114" s="496"/>
      <c r="AG114" s="496"/>
      <c r="AH114" s="496"/>
      <c r="AI114" s="496"/>
      <c r="AJ114" s="496"/>
      <c r="AK114" s="496"/>
      <c r="AL114" s="496"/>
      <c r="AM114" s="496"/>
      <c r="AN114" s="496"/>
      <c r="AO114" s="496"/>
      <c r="AP114" s="496"/>
      <c r="AQ114" s="496"/>
      <c r="AR114" s="496"/>
      <c r="AS114" s="496"/>
      <c r="AT114" s="496"/>
      <c r="AU114" s="496"/>
      <c r="AV114" s="496"/>
      <c r="AW114" s="496"/>
      <c r="AX114" s="496"/>
      <c r="AY114" s="496"/>
      <c r="AZ114" s="496"/>
      <c r="BA114" s="496"/>
      <c r="BB114" s="496"/>
      <c r="BC114" s="302"/>
    </row>
    <row r="115" spans="1:55" s="273" customFormat="1" ht="15">
      <c r="A115" s="91">
        <f t="shared" si="4"/>
        <v>102</v>
      </c>
      <c r="B115" s="137" t="s">
        <v>790</v>
      </c>
      <c r="C115" s="704"/>
      <c r="D115" s="301">
        <v>34.4</v>
      </c>
      <c r="E115" s="481">
        <v>1</v>
      </c>
      <c r="F115" s="425"/>
      <c r="G115" s="425"/>
      <c r="H115" s="425"/>
      <c r="I115" s="425"/>
      <c r="J115" s="425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496"/>
      <c r="Y115" s="496"/>
      <c r="Z115" s="496"/>
      <c r="AA115" s="496"/>
      <c r="AB115" s="496"/>
      <c r="AC115" s="496"/>
      <c r="AD115" s="496"/>
      <c r="AE115" s="496"/>
      <c r="AF115" s="496"/>
      <c r="AG115" s="496"/>
      <c r="AH115" s="496"/>
      <c r="AI115" s="496"/>
      <c r="AJ115" s="496"/>
      <c r="AK115" s="496"/>
      <c r="AL115" s="496"/>
      <c r="AM115" s="496"/>
      <c r="AN115" s="496"/>
      <c r="AO115" s="496"/>
      <c r="AP115" s="496"/>
      <c r="AQ115" s="496"/>
      <c r="AR115" s="496"/>
      <c r="AS115" s="496"/>
      <c r="AT115" s="496"/>
      <c r="AU115" s="496"/>
      <c r="AV115" s="496"/>
      <c r="AW115" s="496"/>
      <c r="AX115" s="496"/>
      <c r="AY115" s="496"/>
      <c r="AZ115" s="496"/>
      <c r="BA115" s="496"/>
      <c r="BB115" s="496"/>
      <c r="BC115" s="302"/>
    </row>
    <row r="116" spans="1:55" s="273" customFormat="1" ht="15">
      <c r="A116" s="91">
        <f t="shared" si="4"/>
        <v>103</v>
      </c>
      <c r="B116" s="137" t="s">
        <v>791</v>
      </c>
      <c r="C116" s="704"/>
      <c r="D116" s="301">
        <v>35.1</v>
      </c>
      <c r="E116" s="481">
        <v>1</v>
      </c>
      <c r="F116" s="425"/>
      <c r="G116" s="425"/>
      <c r="H116" s="425"/>
      <c r="I116" s="425"/>
      <c r="J116" s="425"/>
      <c r="K116" s="496"/>
      <c r="L116" s="496"/>
      <c r="M116" s="496"/>
      <c r="N116" s="496"/>
      <c r="O116" s="496"/>
      <c r="P116" s="496"/>
      <c r="Q116" s="496"/>
      <c r="R116" s="496"/>
      <c r="S116" s="496"/>
      <c r="T116" s="496"/>
      <c r="U116" s="496"/>
      <c r="V116" s="496"/>
      <c r="W116" s="496"/>
      <c r="X116" s="496"/>
      <c r="Y116" s="496"/>
      <c r="Z116" s="496"/>
      <c r="AA116" s="496"/>
      <c r="AB116" s="496"/>
      <c r="AC116" s="496"/>
      <c r="AD116" s="496"/>
      <c r="AE116" s="496"/>
      <c r="AF116" s="496"/>
      <c r="AG116" s="496"/>
      <c r="AH116" s="496"/>
      <c r="AI116" s="496"/>
      <c r="AJ116" s="496"/>
      <c r="AK116" s="496"/>
      <c r="AL116" s="496"/>
      <c r="AM116" s="496"/>
      <c r="AN116" s="496"/>
      <c r="AO116" s="496"/>
      <c r="AP116" s="496"/>
      <c r="AQ116" s="496"/>
      <c r="AR116" s="496"/>
      <c r="AS116" s="496"/>
      <c r="AT116" s="496"/>
      <c r="AU116" s="496"/>
      <c r="AV116" s="496"/>
      <c r="AW116" s="496"/>
      <c r="AX116" s="496"/>
      <c r="AY116" s="496"/>
      <c r="AZ116" s="496"/>
      <c r="BA116" s="496"/>
      <c r="BB116" s="496"/>
      <c r="BC116" s="302"/>
    </row>
    <row r="117" spans="1:55" s="273" customFormat="1" ht="15">
      <c r="A117" s="91">
        <f t="shared" si="4"/>
        <v>104</v>
      </c>
      <c r="B117" s="137" t="s">
        <v>792</v>
      </c>
      <c r="C117" s="704"/>
      <c r="D117" s="301">
        <v>34</v>
      </c>
      <c r="E117" s="481">
        <v>1</v>
      </c>
      <c r="F117" s="425"/>
      <c r="G117" s="425"/>
      <c r="H117" s="425"/>
      <c r="I117" s="425"/>
      <c r="J117" s="425"/>
      <c r="K117" s="496"/>
      <c r="L117" s="496"/>
      <c r="M117" s="496"/>
      <c r="N117" s="496"/>
      <c r="O117" s="496"/>
      <c r="P117" s="496"/>
      <c r="Q117" s="496"/>
      <c r="R117" s="496"/>
      <c r="S117" s="496"/>
      <c r="T117" s="496"/>
      <c r="U117" s="496"/>
      <c r="V117" s="496"/>
      <c r="W117" s="496"/>
      <c r="X117" s="496"/>
      <c r="Y117" s="496"/>
      <c r="Z117" s="496"/>
      <c r="AA117" s="496"/>
      <c r="AB117" s="496"/>
      <c r="AC117" s="496"/>
      <c r="AD117" s="496"/>
      <c r="AE117" s="496"/>
      <c r="AF117" s="496"/>
      <c r="AG117" s="496"/>
      <c r="AH117" s="496"/>
      <c r="AI117" s="496"/>
      <c r="AJ117" s="496"/>
      <c r="AK117" s="496"/>
      <c r="AL117" s="496"/>
      <c r="AM117" s="496"/>
      <c r="AN117" s="496"/>
      <c r="AO117" s="496"/>
      <c r="AP117" s="496"/>
      <c r="AQ117" s="496"/>
      <c r="AR117" s="496"/>
      <c r="AS117" s="496"/>
      <c r="AT117" s="496"/>
      <c r="AU117" s="496"/>
      <c r="AV117" s="496"/>
      <c r="AW117" s="496"/>
      <c r="AX117" s="496"/>
      <c r="AY117" s="496"/>
      <c r="AZ117" s="496"/>
      <c r="BA117" s="496"/>
      <c r="BB117" s="496"/>
      <c r="BC117" s="302"/>
    </row>
    <row r="118" spans="1:55" s="273" customFormat="1" ht="15">
      <c r="A118" s="91">
        <f t="shared" si="4"/>
        <v>105</v>
      </c>
      <c r="B118" s="137" t="s">
        <v>793</v>
      </c>
      <c r="C118" s="704"/>
      <c r="D118" s="301">
        <v>35.799999999999997</v>
      </c>
      <c r="E118" s="481">
        <v>1</v>
      </c>
      <c r="F118" s="425"/>
      <c r="G118" s="425"/>
      <c r="H118" s="425"/>
      <c r="I118" s="425"/>
      <c r="J118" s="425"/>
      <c r="K118" s="496"/>
      <c r="L118" s="496"/>
      <c r="M118" s="496"/>
      <c r="N118" s="496"/>
      <c r="O118" s="496"/>
      <c r="P118" s="496"/>
      <c r="Q118" s="496"/>
      <c r="R118" s="496"/>
      <c r="S118" s="496"/>
      <c r="T118" s="496"/>
      <c r="U118" s="496"/>
      <c r="V118" s="496"/>
      <c r="W118" s="496"/>
      <c r="X118" s="496"/>
      <c r="Y118" s="496"/>
      <c r="Z118" s="496"/>
      <c r="AA118" s="496"/>
      <c r="AB118" s="496"/>
      <c r="AC118" s="496"/>
      <c r="AD118" s="496"/>
      <c r="AE118" s="496"/>
      <c r="AF118" s="496"/>
      <c r="AG118" s="496"/>
      <c r="AH118" s="496"/>
      <c r="AI118" s="496"/>
      <c r="AJ118" s="496"/>
      <c r="AK118" s="496"/>
      <c r="AL118" s="496"/>
      <c r="AM118" s="496"/>
      <c r="AN118" s="496"/>
      <c r="AO118" s="496"/>
      <c r="AP118" s="496"/>
      <c r="AQ118" s="496"/>
      <c r="AR118" s="496"/>
      <c r="AS118" s="496"/>
      <c r="AT118" s="496"/>
      <c r="AU118" s="496"/>
      <c r="AV118" s="496"/>
      <c r="AW118" s="496"/>
      <c r="AX118" s="496"/>
      <c r="AY118" s="496"/>
      <c r="AZ118" s="496"/>
      <c r="BA118" s="496"/>
      <c r="BB118" s="496"/>
      <c r="BC118" s="302"/>
    </row>
    <row r="119" spans="1:55" s="273" customFormat="1" ht="15">
      <c r="A119" s="91">
        <f t="shared" si="4"/>
        <v>106</v>
      </c>
      <c r="B119" s="327" t="s">
        <v>1238</v>
      </c>
      <c r="C119" s="704"/>
      <c r="D119" s="301">
        <v>35.4</v>
      </c>
      <c r="E119" s="481">
        <v>1</v>
      </c>
      <c r="F119" s="425"/>
      <c r="G119" s="425"/>
      <c r="H119" s="425"/>
      <c r="I119" s="425"/>
      <c r="J119" s="425"/>
      <c r="K119" s="496"/>
      <c r="L119" s="496"/>
      <c r="M119" s="496"/>
      <c r="N119" s="496"/>
      <c r="O119" s="496"/>
      <c r="P119" s="496"/>
      <c r="Q119" s="496"/>
      <c r="R119" s="496"/>
      <c r="S119" s="496"/>
      <c r="T119" s="496"/>
      <c r="U119" s="496"/>
      <c r="V119" s="496"/>
      <c r="W119" s="496"/>
      <c r="X119" s="496"/>
      <c r="Y119" s="496"/>
      <c r="Z119" s="496"/>
      <c r="AA119" s="496"/>
      <c r="AB119" s="496"/>
      <c r="AC119" s="496"/>
      <c r="AD119" s="496"/>
      <c r="AE119" s="496"/>
      <c r="AF119" s="496"/>
      <c r="AG119" s="496"/>
      <c r="AH119" s="496"/>
      <c r="AI119" s="496"/>
      <c r="AJ119" s="496"/>
      <c r="AK119" s="496"/>
      <c r="AL119" s="496"/>
      <c r="AM119" s="496"/>
      <c r="AN119" s="496"/>
      <c r="AO119" s="496"/>
      <c r="AP119" s="496"/>
      <c r="AQ119" s="496"/>
      <c r="AR119" s="496"/>
      <c r="AS119" s="496"/>
      <c r="AT119" s="496"/>
      <c r="AU119" s="496"/>
      <c r="AV119" s="496"/>
      <c r="AW119" s="496"/>
      <c r="AX119" s="496"/>
      <c r="AY119" s="496"/>
      <c r="AZ119" s="496"/>
      <c r="BA119" s="496"/>
      <c r="BB119" s="496"/>
      <c r="BC119" s="302"/>
    </row>
    <row r="120" spans="1:55" s="273" customFormat="1" ht="15">
      <c r="A120" s="91">
        <f t="shared" si="4"/>
        <v>107</v>
      </c>
      <c r="B120" s="327" t="s">
        <v>1239</v>
      </c>
      <c r="C120" s="704"/>
      <c r="D120" s="301">
        <v>35</v>
      </c>
      <c r="E120" s="481">
        <v>1</v>
      </c>
      <c r="F120" s="425"/>
      <c r="G120" s="425"/>
      <c r="H120" s="425"/>
      <c r="I120" s="425"/>
      <c r="J120" s="425"/>
      <c r="K120" s="496"/>
      <c r="L120" s="496"/>
      <c r="M120" s="496"/>
      <c r="N120" s="496"/>
      <c r="O120" s="496"/>
      <c r="P120" s="496"/>
      <c r="Q120" s="496"/>
      <c r="R120" s="496"/>
      <c r="S120" s="496"/>
      <c r="T120" s="496"/>
      <c r="U120" s="496"/>
      <c r="V120" s="496"/>
      <c r="W120" s="496"/>
      <c r="X120" s="496"/>
      <c r="Y120" s="496"/>
      <c r="Z120" s="496"/>
      <c r="AA120" s="496"/>
      <c r="AB120" s="496"/>
      <c r="AC120" s="496"/>
      <c r="AD120" s="496"/>
      <c r="AE120" s="496"/>
      <c r="AF120" s="496"/>
      <c r="AG120" s="496"/>
      <c r="AH120" s="496"/>
      <c r="AI120" s="496"/>
      <c r="AJ120" s="496"/>
      <c r="AK120" s="496"/>
      <c r="AL120" s="496"/>
      <c r="AM120" s="496"/>
      <c r="AN120" s="496"/>
      <c r="AO120" s="496"/>
      <c r="AP120" s="496"/>
      <c r="AQ120" s="496"/>
      <c r="AR120" s="496"/>
      <c r="AS120" s="496"/>
      <c r="AT120" s="496"/>
      <c r="AU120" s="496"/>
      <c r="AV120" s="496"/>
      <c r="AW120" s="496"/>
      <c r="AX120" s="496"/>
      <c r="AY120" s="496"/>
      <c r="AZ120" s="496"/>
      <c r="BA120" s="496"/>
      <c r="BB120" s="496"/>
      <c r="BC120" s="302"/>
    </row>
    <row r="121" spans="1:55" s="273" customFormat="1" ht="15">
      <c r="A121" s="91">
        <f t="shared" si="4"/>
        <v>108</v>
      </c>
      <c r="B121" s="137" t="s">
        <v>794</v>
      </c>
      <c r="C121" s="704"/>
      <c r="D121" s="301">
        <v>33.4</v>
      </c>
      <c r="E121" s="481">
        <v>1</v>
      </c>
      <c r="F121" s="425"/>
      <c r="G121" s="425"/>
      <c r="H121" s="425"/>
      <c r="I121" s="425"/>
      <c r="J121" s="425"/>
      <c r="K121" s="496"/>
      <c r="L121" s="496"/>
      <c r="M121" s="496"/>
      <c r="N121" s="496"/>
      <c r="O121" s="496"/>
      <c r="P121" s="496"/>
      <c r="Q121" s="496"/>
      <c r="R121" s="496"/>
      <c r="S121" s="496"/>
      <c r="T121" s="496"/>
      <c r="U121" s="496"/>
      <c r="V121" s="496"/>
      <c r="W121" s="496"/>
      <c r="X121" s="496"/>
      <c r="Y121" s="496"/>
      <c r="Z121" s="496"/>
      <c r="AA121" s="496"/>
      <c r="AB121" s="496"/>
      <c r="AC121" s="496"/>
      <c r="AD121" s="496"/>
      <c r="AE121" s="496"/>
      <c r="AF121" s="496"/>
      <c r="AG121" s="496"/>
      <c r="AH121" s="496"/>
      <c r="AI121" s="496"/>
      <c r="AJ121" s="496"/>
      <c r="AK121" s="496"/>
      <c r="AL121" s="496"/>
      <c r="AM121" s="496"/>
      <c r="AN121" s="496"/>
      <c r="AO121" s="496"/>
      <c r="AP121" s="496"/>
      <c r="AQ121" s="496"/>
      <c r="AR121" s="496"/>
      <c r="AS121" s="496"/>
      <c r="AT121" s="496"/>
      <c r="AU121" s="496"/>
      <c r="AV121" s="496"/>
      <c r="AW121" s="496"/>
      <c r="AX121" s="496"/>
      <c r="AY121" s="496"/>
      <c r="AZ121" s="496"/>
      <c r="BA121" s="496"/>
      <c r="BB121" s="496"/>
      <c r="BC121" s="302"/>
    </row>
    <row r="122" spans="1:55" s="273" customFormat="1" ht="15">
      <c r="A122" s="91">
        <f t="shared" si="4"/>
        <v>109</v>
      </c>
      <c r="B122" s="137" t="s">
        <v>795</v>
      </c>
      <c r="C122" s="704"/>
      <c r="D122" s="301">
        <v>35</v>
      </c>
      <c r="E122" s="481">
        <v>1</v>
      </c>
      <c r="F122" s="425"/>
      <c r="G122" s="425"/>
      <c r="H122" s="425"/>
      <c r="I122" s="425"/>
      <c r="J122" s="425"/>
      <c r="K122" s="496"/>
      <c r="L122" s="496"/>
      <c r="M122" s="496"/>
      <c r="N122" s="496"/>
      <c r="O122" s="496"/>
      <c r="P122" s="496"/>
      <c r="Q122" s="496"/>
      <c r="R122" s="496"/>
      <c r="S122" s="496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6"/>
      <c r="AD122" s="496"/>
      <c r="AE122" s="496"/>
      <c r="AF122" s="496"/>
      <c r="AG122" s="496"/>
      <c r="AH122" s="496"/>
      <c r="AI122" s="496"/>
      <c r="AJ122" s="496"/>
      <c r="AK122" s="496"/>
      <c r="AL122" s="496"/>
      <c r="AM122" s="496"/>
      <c r="AN122" s="496"/>
      <c r="AO122" s="496"/>
      <c r="AP122" s="496"/>
      <c r="AQ122" s="496"/>
      <c r="AR122" s="496"/>
      <c r="AS122" s="496"/>
      <c r="AT122" s="496"/>
      <c r="AU122" s="496"/>
      <c r="AV122" s="496"/>
      <c r="AW122" s="496"/>
      <c r="AX122" s="496"/>
      <c r="AY122" s="496"/>
      <c r="AZ122" s="496"/>
      <c r="BA122" s="496"/>
      <c r="BB122" s="496"/>
      <c r="BC122" s="302"/>
    </row>
    <row r="123" spans="1:55" s="273" customFormat="1" ht="15">
      <c r="A123" s="91">
        <f t="shared" si="4"/>
        <v>110</v>
      </c>
      <c r="B123" s="137" t="s">
        <v>796</v>
      </c>
      <c r="C123" s="704"/>
      <c r="D123" s="301">
        <v>35.9</v>
      </c>
      <c r="E123" s="481">
        <v>1</v>
      </c>
      <c r="F123" s="425"/>
      <c r="G123" s="425"/>
      <c r="H123" s="425"/>
      <c r="I123" s="425"/>
      <c r="J123" s="425"/>
      <c r="K123" s="496"/>
      <c r="L123" s="496"/>
      <c r="M123" s="496"/>
      <c r="N123" s="496"/>
      <c r="O123" s="496"/>
      <c r="P123" s="496"/>
      <c r="Q123" s="496"/>
      <c r="R123" s="496"/>
      <c r="S123" s="496"/>
      <c r="T123" s="496"/>
      <c r="U123" s="496"/>
      <c r="V123" s="496"/>
      <c r="W123" s="496"/>
      <c r="X123" s="496"/>
      <c r="Y123" s="496"/>
      <c r="Z123" s="496"/>
      <c r="AA123" s="496"/>
      <c r="AB123" s="496"/>
      <c r="AC123" s="496"/>
      <c r="AD123" s="496"/>
      <c r="AE123" s="496"/>
      <c r="AF123" s="496"/>
      <c r="AG123" s="496"/>
      <c r="AH123" s="496"/>
      <c r="AI123" s="496"/>
      <c r="AJ123" s="496"/>
      <c r="AK123" s="496"/>
      <c r="AL123" s="496"/>
      <c r="AM123" s="496"/>
      <c r="AN123" s="496"/>
      <c r="AO123" s="496"/>
      <c r="AP123" s="496"/>
      <c r="AQ123" s="496"/>
      <c r="AR123" s="496"/>
      <c r="AS123" s="496"/>
      <c r="AT123" s="496"/>
      <c r="AU123" s="496"/>
      <c r="AV123" s="496"/>
      <c r="AW123" s="496"/>
      <c r="AX123" s="496"/>
      <c r="AY123" s="496"/>
      <c r="AZ123" s="496"/>
      <c r="BA123" s="496"/>
      <c r="BB123" s="496"/>
      <c r="BC123" s="302"/>
    </row>
    <row r="124" spans="1:55" s="273" customFormat="1" ht="15">
      <c r="A124" s="91">
        <f t="shared" si="4"/>
        <v>111</v>
      </c>
      <c r="B124" s="137" t="s">
        <v>797</v>
      </c>
      <c r="C124" s="704"/>
      <c r="D124" s="301">
        <v>35.5</v>
      </c>
      <c r="E124" s="481">
        <v>1</v>
      </c>
      <c r="F124" s="425"/>
      <c r="G124" s="425"/>
      <c r="H124" s="425"/>
      <c r="I124" s="425"/>
      <c r="J124" s="425"/>
      <c r="K124" s="496"/>
      <c r="L124" s="496"/>
      <c r="M124" s="496"/>
      <c r="N124" s="496"/>
      <c r="O124" s="496"/>
      <c r="P124" s="496"/>
      <c r="Q124" s="496"/>
      <c r="R124" s="496"/>
      <c r="S124" s="496"/>
      <c r="T124" s="496"/>
      <c r="U124" s="496"/>
      <c r="V124" s="496"/>
      <c r="W124" s="496"/>
      <c r="X124" s="496"/>
      <c r="Y124" s="496"/>
      <c r="Z124" s="496"/>
      <c r="AA124" s="496"/>
      <c r="AB124" s="496"/>
      <c r="AC124" s="496"/>
      <c r="AD124" s="496"/>
      <c r="AE124" s="496"/>
      <c r="AF124" s="496"/>
      <c r="AG124" s="496"/>
      <c r="AH124" s="496"/>
      <c r="AI124" s="496"/>
      <c r="AJ124" s="496"/>
      <c r="AK124" s="496"/>
      <c r="AL124" s="496"/>
      <c r="AM124" s="496"/>
      <c r="AN124" s="496"/>
      <c r="AO124" s="496"/>
      <c r="AP124" s="496"/>
      <c r="AQ124" s="496"/>
      <c r="AR124" s="496"/>
      <c r="AS124" s="496"/>
      <c r="AT124" s="496"/>
      <c r="AU124" s="496"/>
      <c r="AV124" s="496"/>
      <c r="AW124" s="496"/>
      <c r="AX124" s="496"/>
      <c r="AY124" s="496"/>
      <c r="AZ124" s="496"/>
      <c r="BA124" s="496"/>
      <c r="BB124" s="496"/>
      <c r="BC124" s="302"/>
    </row>
    <row r="125" spans="1:55" s="273" customFormat="1" ht="15">
      <c r="A125" s="91">
        <f t="shared" si="4"/>
        <v>112</v>
      </c>
      <c r="B125" s="137" t="s">
        <v>798</v>
      </c>
      <c r="C125" s="704"/>
      <c r="D125" s="301">
        <v>35.6</v>
      </c>
      <c r="E125" s="481">
        <v>1</v>
      </c>
      <c r="F125" s="425"/>
      <c r="G125" s="425"/>
      <c r="H125" s="425"/>
      <c r="I125" s="425"/>
      <c r="J125" s="425"/>
      <c r="K125" s="496"/>
      <c r="L125" s="496"/>
      <c r="M125" s="496"/>
      <c r="N125" s="496"/>
      <c r="O125" s="496"/>
      <c r="P125" s="496"/>
      <c r="Q125" s="496"/>
      <c r="R125" s="496"/>
      <c r="S125" s="496"/>
      <c r="T125" s="496"/>
      <c r="U125" s="496"/>
      <c r="V125" s="496"/>
      <c r="W125" s="496"/>
      <c r="X125" s="496"/>
      <c r="Y125" s="496"/>
      <c r="Z125" s="496"/>
      <c r="AA125" s="496"/>
      <c r="AB125" s="496"/>
      <c r="AC125" s="496"/>
      <c r="AD125" s="496"/>
      <c r="AE125" s="496"/>
      <c r="AF125" s="496"/>
      <c r="AG125" s="496"/>
      <c r="AH125" s="496"/>
      <c r="AI125" s="496"/>
      <c r="AJ125" s="496"/>
      <c r="AK125" s="496"/>
      <c r="AL125" s="496"/>
      <c r="AM125" s="496"/>
      <c r="AN125" s="496"/>
      <c r="AO125" s="496"/>
      <c r="AP125" s="496"/>
      <c r="AQ125" s="496"/>
      <c r="AR125" s="496"/>
      <c r="AS125" s="496"/>
      <c r="AT125" s="496"/>
      <c r="AU125" s="496"/>
      <c r="AV125" s="496"/>
      <c r="AW125" s="496"/>
      <c r="AX125" s="496"/>
      <c r="AY125" s="496"/>
      <c r="AZ125" s="496"/>
      <c r="BA125" s="496"/>
      <c r="BB125" s="496"/>
      <c r="BC125" s="302"/>
    </row>
    <row r="126" spans="1:55" s="273" customFormat="1" ht="15">
      <c r="A126" s="154">
        <f t="shared" si="4"/>
        <v>113</v>
      </c>
      <c r="B126" s="378" t="s">
        <v>1240</v>
      </c>
      <c r="C126" s="704"/>
      <c r="D126" s="379">
        <v>35.200000000000003</v>
      </c>
      <c r="E126" s="173">
        <v>1</v>
      </c>
      <c r="F126" s="425"/>
      <c r="G126" s="425"/>
      <c r="H126" s="425"/>
      <c r="I126" s="425"/>
      <c r="J126" s="425"/>
      <c r="K126" s="496"/>
      <c r="L126" s="496"/>
      <c r="M126" s="496"/>
      <c r="N126" s="496"/>
      <c r="O126" s="496"/>
      <c r="P126" s="496"/>
      <c r="Q126" s="496"/>
      <c r="R126" s="496"/>
      <c r="S126" s="496"/>
      <c r="T126" s="496"/>
      <c r="U126" s="496"/>
      <c r="V126" s="496"/>
      <c r="W126" s="496"/>
      <c r="X126" s="496"/>
      <c r="Y126" s="496"/>
      <c r="Z126" s="496"/>
      <c r="AA126" s="496"/>
      <c r="AB126" s="496"/>
      <c r="AC126" s="496"/>
      <c r="AD126" s="496"/>
      <c r="AE126" s="496"/>
      <c r="AF126" s="496"/>
      <c r="AG126" s="496"/>
      <c r="AH126" s="496"/>
      <c r="AI126" s="496"/>
      <c r="AJ126" s="496"/>
      <c r="AK126" s="496"/>
      <c r="AL126" s="496"/>
      <c r="AM126" s="496"/>
      <c r="AN126" s="496"/>
      <c r="AO126" s="496"/>
      <c r="AP126" s="496"/>
      <c r="AQ126" s="496"/>
      <c r="AR126" s="496"/>
      <c r="AS126" s="496"/>
      <c r="AT126" s="496"/>
      <c r="AU126" s="496"/>
      <c r="AV126" s="496"/>
      <c r="AW126" s="496"/>
      <c r="AX126" s="496"/>
      <c r="AY126" s="496"/>
      <c r="AZ126" s="496"/>
      <c r="BA126" s="496"/>
      <c r="BB126" s="496"/>
      <c r="BC126" s="302"/>
    </row>
    <row r="127" spans="1:55" s="273" customFormat="1" ht="25.5">
      <c r="A127" s="48">
        <v>116</v>
      </c>
      <c r="B127" s="377" t="s">
        <v>1245</v>
      </c>
      <c r="C127" s="187" t="s">
        <v>1246</v>
      </c>
      <c r="D127" s="195">
        <v>103.9</v>
      </c>
      <c r="E127" s="195">
        <v>1</v>
      </c>
      <c r="F127" s="425"/>
      <c r="G127" s="425"/>
      <c r="H127" s="425"/>
      <c r="I127" s="425"/>
      <c r="J127" s="425"/>
      <c r="K127" s="496"/>
      <c r="L127" s="496"/>
      <c r="M127" s="496"/>
      <c r="N127" s="496"/>
      <c r="O127" s="496"/>
      <c r="P127" s="496"/>
      <c r="Q127" s="496"/>
      <c r="R127" s="496"/>
      <c r="S127" s="496"/>
      <c r="T127" s="496"/>
      <c r="U127" s="496"/>
      <c r="V127" s="496"/>
      <c r="W127" s="496"/>
      <c r="X127" s="496"/>
      <c r="Y127" s="496"/>
      <c r="Z127" s="496"/>
      <c r="AA127" s="496"/>
      <c r="AB127" s="496"/>
      <c r="AC127" s="496"/>
      <c r="AD127" s="496"/>
      <c r="AE127" s="496"/>
      <c r="AF127" s="496"/>
      <c r="AG127" s="496"/>
      <c r="AH127" s="496"/>
      <c r="AI127" s="496"/>
      <c r="AJ127" s="496"/>
      <c r="AK127" s="496"/>
      <c r="AL127" s="496"/>
      <c r="AM127" s="496"/>
      <c r="AN127" s="496"/>
      <c r="AO127" s="496"/>
      <c r="AP127" s="496"/>
      <c r="AQ127" s="496"/>
      <c r="AR127" s="496"/>
      <c r="AS127" s="496"/>
      <c r="AT127" s="496"/>
      <c r="AU127" s="496"/>
      <c r="AV127" s="496"/>
      <c r="AW127" s="496"/>
      <c r="AX127" s="496"/>
      <c r="AY127" s="496"/>
      <c r="AZ127" s="496"/>
      <c r="BA127" s="496"/>
      <c r="BB127" s="496"/>
      <c r="BC127" s="302"/>
    </row>
    <row r="128" spans="1:55" s="273" customFormat="1" ht="15">
      <c r="A128" s="711" t="s">
        <v>52</v>
      </c>
      <c r="B128" s="712"/>
      <c r="C128" s="713"/>
      <c r="D128" s="130">
        <f>SUM(D85:D127)</f>
        <v>1345.74</v>
      </c>
      <c r="E128" s="130">
        <f>SUM(E85:E127)</f>
        <v>43</v>
      </c>
      <c r="F128" s="425"/>
      <c r="G128" s="565"/>
      <c r="H128" s="425"/>
      <c r="I128" s="425"/>
      <c r="J128" s="425"/>
      <c r="K128" s="496"/>
      <c r="L128" s="496"/>
      <c r="M128" s="496"/>
      <c r="N128" s="496"/>
      <c r="O128" s="496"/>
      <c r="P128" s="496"/>
      <c r="Q128" s="496"/>
      <c r="R128" s="496"/>
      <c r="S128" s="496"/>
      <c r="T128" s="496"/>
      <c r="U128" s="496"/>
      <c r="V128" s="496"/>
      <c r="W128" s="496"/>
      <c r="X128" s="496"/>
      <c r="Y128" s="496"/>
      <c r="Z128" s="496"/>
      <c r="AA128" s="496"/>
      <c r="AB128" s="496"/>
      <c r="AC128" s="496"/>
      <c r="AD128" s="496"/>
      <c r="AE128" s="496"/>
      <c r="AF128" s="496"/>
      <c r="AG128" s="496"/>
      <c r="AH128" s="496"/>
      <c r="AI128" s="496"/>
      <c r="AJ128" s="496"/>
      <c r="AK128" s="496"/>
      <c r="AL128" s="496"/>
      <c r="AM128" s="496"/>
      <c r="AN128" s="496"/>
      <c r="AO128" s="496"/>
      <c r="AP128" s="496"/>
      <c r="AQ128" s="496"/>
      <c r="AR128" s="496"/>
      <c r="AS128" s="496"/>
      <c r="AT128" s="496"/>
      <c r="AU128" s="496"/>
      <c r="AV128" s="496"/>
      <c r="AW128" s="496"/>
      <c r="AX128" s="496"/>
      <c r="AY128" s="496"/>
      <c r="AZ128" s="496"/>
      <c r="BA128" s="496"/>
      <c r="BB128" s="496"/>
      <c r="BC128" s="302"/>
    </row>
    <row r="129" spans="1:55" s="273" customFormat="1" ht="33.75" customHeight="1">
      <c r="A129" s="718" t="s">
        <v>1089</v>
      </c>
      <c r="B129" s="719"/>
      <c r="C129" s="719"/>
      <c r="D129" s="719"/>
      <c r="E129" s="719"/>
      <c r="F129" s="425"/>
      <c r="G129" s="425"/>
      <c r="H129" s="425"/>
      <c r="I129" s="425"/>
      <c r="J129" s="425"/>
      <c r="K129" s="496"/>
      <c r="L129" s="496"/>
      <c r="M129" s="496"/>
      <c r="N129" s="496"/>
      <c r="O129" s="496"/>
      <c r="P129" s="496"/>
      <c r="Q129" s="496"/>
      <c r="R129" s="496"/>
      <c r="S129" s="496"/>
      <c r="T129" s="496"/>
      <c r="U129" s="496"/>
      <c r="V129" s="496"/>
      <c r="W129" s="496"/>
      <c r="X129" s="496"/>
      <c r="Y129" s="496"/>
      <c r="Z129" s="496"/>
      <c r="AA129" s="496"/>
      <c r="AB129" s="496"/>
      <c r="AC129" s="496"/>
      <c r="AD129" s="496"/>
      <c r="AE129" s="496"/>
      <c r="AF129" s="496"/>
      <c r="AG129" s="496"/>
      <c r="AH129" s="496"/>
      <c r="AI129" s="496"/>
      <c r="AJ129" s="496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496"/>
      <c r="BA129" s="496"/>
      <c r="BB129" s="496"/>
      <c r="BC129" s="302"/>
    </row>
    <row r="130" spans="1:55" s="273" customFormat="1" ht="25.5">
      <c r="A130" s="260">
        <f>A127+1</f>
        <v>117</v>
      </c>
      <c r="B130" s="249" t="s">
        <v>819</v>
      </c>
      <c r="C130" s="140" t="s">
        <v>780</v>
      </c>
      <c r="D130" s="427">
        <v>500</v>
      </c>
      <c r="E130" s="428">
        <v>1</v>
      </c>
      <c r="F130" s="425"/>
      <c r="G130" s="425"/>
      <c r="H130" s="425"/>
      <c r="I130" s="425"/>
      <c r="J130" s="425"/>
      <c r="K130" s="496"/>
      <c r="L130" s="496"/>
      <c r="M130" s="496"/>
      <c r="N130" s="496"/>
      <c r="O130" s="496"/>
      <c r="P130" s="496"/>
      <c r="Q130" s="496"/>
      <c r="R130" s="496"/>
      <c r="S130" s="496"/>
      <c r="T130" s="496"/>
      <c r="U130" s="496"/>
      <c r="V130" s="496"/>
      <c r="W130" s="496"/>
      <c r="X130" s="496"/>
      <c r="Y130" s="496"/>
      <c r="Z130" s="496"/>
      <c r="AA130" s="496"/>
      <c r="AB130" s="496"/>
      <c r="AC130" s="496"/>
      <c r="AD130" s="496"/>
      <c r="AE130" s="496"/>
      <c r="AF130" s="496"/>
      <c r="AG130" s="496"/>
      <c r="AH130" s="496"/>
      <c r="AI130" s="496"/>
      <c r="AJ130" s="496"/>
      <c r="AK130" s="496"/>
      <c r="AL130" s="496"/>
      <c r="AM130" s="496"/>
      <c r="AN130" s="496"/>
      <c r="AO130" s="496"/>
      <c r="AP130" s="496"/>
      <c r="AQ130" s="496"/>
      <c r="AR130" s="496"/>
      <c r="AS130" s="496"/>
      <c r="AT130" s="496"/>
      <c r="AU130" s="496"/>
      <c r="AV130" s="496"/>
      <c r="AW130" s="496"/>
      <c r="AX130" s="496"/>
      <c r="AY130" s="496"/>
      <c r="AZ130" s="496"/>
      <c r="BA130" s="496"/>
      <c r="BB130" s="496"/>
      <c r="BC130" s="302"/>
    </row>
    <row r="131" spans="1:55" s="273" customFormat="1" ht="51">
      <c r="A131" s="260">
        <f t="shared" ref="A131" si="5">A130+1</f>
        <v>118</v>
      </c>
      <c r="B131" s="249" t="s">
        <v>819</v>
      </c>
      <c r="C131" s="140" t="s">
        <v>781</v>
      </c>
      <c r="D131" s="427">
        <v>8018000</v>
      </c>
      <c r="E131" s="428">
        <v>1</v>
      </c>
      <c r="F131" s="425"/>
      <c r="G131" s="425"/>
      <c r="H131" s="425"/>
      <c r="I131" s="425"/>
      <c r="J131" s="425"/>
      <c r="K131" s="496"/>
      <c r="L131" s="496"/>
      <c r="M131" s="496"/>
      <c r="N131" s="496"/>
      <c r="O131" s="496"/>
      <c r="P131" s="496"/>
      <c r="Q131" s="496"/>
      <c r="R131" s="496"/>
      <c r="S131" s="496"/>
      <c r="T131" s="496"/>
      <c r="U131" s="496"/>
      <c r="V131" s="496"/>
      <c r="W131" s="496"/>
      <c r="X131" s="496"/>
      <c r="Y131" s="496"/>
      <c r="Z131" s="496"/>
      <c r="AA131" s="496"/>
      <c r="AB131" s="496"/>
      <c r="AC131" s="496"/>
      <c r="AD131" s="496"/>
      <c r="AE131" s="496"/>
      <c r="AF131" s="496"/>
      <c r="AG131" s="496"/>
      <c r="AH131" s="496"/>
      <c r="AI131" s="496"/>
      <c r="AJ131" s="496"/>
      <c r="AK131" s="496"/>
      <c r="AL131" s="496"/>
      <c r="AM131" s="496"/>
      <c r="AN131" s="496"/>
      <c r="AO131" s="496"/>
      <c r="AP131" s="496"/>
      <c r="AQ131" s="496"/>
      <c r="AR131" s="496"/>
      <c r="AS131" s="496"/>
      <c r="AT131" s="496"/>
      <c r="AU131" s="496"/>
      <c r="AV131" s="496"/>
      <c r="AW131" s="496"/>
      <c r="AX131" s="496"/>
      <c r="AY131" s="496"/>
      <c r="AZ131" s="496"/>
      <c r="BA131" s="496"/>
      <c r="BB131" s="496"/>
      <c r="BC131" s="302"/>
    </row>
    <row r="132" spans="1:55" s="273" customFormat="1" ht="25.5">
      <c r="A132" s="260">
        <f t="shared" ref="A132:A146" si="6">A131+1</f>
        <v>119</v>
      </c>
      <c r="B132" s="249" t="s">
        <v>821</v>
      </c>
      <c r="C132" s="429" t="s">
        <v>991</v>
      </c>
      <c r="D132" s="427">
        <v>83000</v>
      </c>
      <c r="E132" s="428">
        <v>1</v>
      </c>
      <c r="F132" s="425"/>
      <c r="G132" s="425"/>
      <c r="H132" s="425"/>
      <c r="I132" s="425"/>
      <c r="J132" s="425"/>
      <c r="K132" s="496"/>
      <c r="L132" s="496"/>
      <c r="M132" s="496"/>
      <c r="N132" s="496"/>
      <c r="O132" s="496"/>
      <c r="P132" s="496"/>
      <c r="Q132" s="496"/>
      <c r="R132" s="496"/>
      <c r="S132" s="496"/>
      <c r="T132" s="496"/>
      <c r="U132" s="496"/>
      <c r="V132" s="496"/>
      <c r="W132" s="496"/>
      <c r="X132" s="496"/>
      <c r="Y132" s="496"/>
      <c r="Z132" s="496"/>
      <c r="AA132" s="496"/>
      <c r="AB132" s="496"/>
      <c r="AC132" s="496"/>
      <c r="AD132" s="496"/>
      <c r="AE132" s="496"/>
      <c r="AF132" s="496"/>
      <c r="AG132" s="496"/>
      <c r="AH132" s="496"/>
      <c r="AI132" s="496"/>
      <c r="AJ132" s="496"/>
      <c r="AK132" s="496"/>
      <c r="AL132" s="496"/>
      <c r="AM132" s="496"/>
      <c r="AN132" s="496"/>
      <c r="AO132" s="496"/>
      <c r="AP132" s="496"/>
      <c r="AQ132" s="496"/>
      <c r="AR132" s="496"/>
      <c r="AS132" s="496"/>
      <c r="AT132" s="496"/>
      <c r="AU132" s="496"/>
      <c r="AV132" s="496"/>
      <c r="AW132" s="496"/>
      <c r="AX132" s="496"/>
      <c r="AY132" s="496"/>
      <c r="AZ132" s="496"/>
      <c r="BA132" s="496"/>
      <c r="BB132" s="496"/>
      <c r="BC132" s="302"/>
    </row>
    <row r="133" spans="1:55" s="256" customFormat="1" ht="25.5">
      <c r="A133" s="260">
        <f t="shared" si="6"/>
        <v>120</v>
      </c>
      <c r="B133" s="249" t="s">
        <v>1019</v>
      </c>
      <c r="C133" s="250" t="s">
        <v>1011</v>
      </c>
      <c r="D133" s="300">
        <v>5092</v>
      </c>
      <c r="E133" s="478">
        <v>1</v>
      </c>
      <c r="F133" s="489"/>
      <c r="G133" s="567"/>
      <c r="H133" s="567"/>
      <c r="I133" s="567"/>
      <c r="J133" s="515"/>
      <c r="K133" s="515"/>
      <c r="L133" s="489"/>
      <c r="M133" s="489"/>
      <c r="N133" s="489"/>
      <c r="O133" s="489"/>
      <c r="P133" s="489"/>
      <c r="Q133" s="489"/>
      <c r="R133" s="489"/>
      <c r="S133" s="489"/>
      <c r="T133" s="489"/>
      <c r="U133" s="489"/>
      <c r="V133" s="489"/>
      <c r="W133" s="489"/>
      <c r="X133" s="489"/>
      <c r="Y133" s="489"/>
      <c r="Z133" s="489"/>
      <c r="AA133" s="489"/>
      <c r="AB133" s="489"/>
      <c r="AC133" s="489"/>
      <c r="AD133" s="489"/>
      <c r="AE133" s="489"/>
      <c r="AF133" s="489"/>
      <c r="AG133" s="489"/>
      <c r="AH133" s="489"/>
      <c r="AI133" s="489"/>
      <c r="AJ133" s="489"/>
      <c r="AK133" s="489"/>
      <c r="AL133" s="489"/>
      <c r="AM133" s="489"/>
      <c r="AN133" s="489"/>
      <c r="AO133" s="489"/>
      <c r="AP133" s="489"/>
      <c r="AQ133" s="489"/>
      <c r="AR133" s="489"/>
      <c r="AS133" s="489"/>
      <c r="AT133" s="489"/>
      <c r="AU133" s="489"/>
      <c r="AV133" s="489"/>
      <c r="AW133" s="489"/>
      <c r="AX133" s="489"/>
      <c r="AY133" s="489"/>
      <c r="AZ133" s="489"/>
      <c r="BA133" s="489"/>
      <c r="BB133" s="489"/>
      <c r="BC133" s="303"/>
    </row>
    <row r="134" spans="1:55" s="273" customFormat="1" ht="25.5">
      <c r="A134" s="260">
        <f t="shared" si="6"/>
        <v>121</v>
      </c>
      <c r="B134" s="249" t="s">
        <v>1019</v>
      </c>
      <c r="C134" s="250" t="s">
        <v>1020</v>
      </c>
      <c r="D134" s="300">
        <v>6180</v>
      </c>
      <c r="E134" s="478">
        <v>1</v>
      </c>
      <c r="F134" s="496"/>
      <c r="G134" s="425"/>
      <c r="H134" s="425"/>
      <c r="I134" s="425"/>
      <c r="J134" s="425"/>
      <c r="K134" s="425"/>
      <c r="L134" s="496"/>
      <c r="M134" s="496"/>
      <c r="N134" s="496"/>
      <c r="O134" s="496"/>
      <c r="P134" s="496"/>
      <c r="Q134" s="496"/>
      <c r="R134" s="496"/>
      <c r="S134" s="496"/>
      <c r="T134" s="496"/>
      <c r="U134" s="496"/>
      <c r="V134" s="496"/>
      <c r="W134" s="496"/>
      <c r="X134" s="496"/>
      <c r="Y134" s="496"/>
      <c r="Z134" s="496"/>
      <c r="AA134" s="496"/>
      <c r="AB134" s="496"/>
      <c r="AC134" s="496"/>
      <c r="AD134" s="496"/>
      <c r="AE134" s="496"/>
      <c r="AF134" s="496"/>
      <c r="AG134" s="496"/>
      <c r="AH134" s="496"/>
      <c r="AI134" s="496"/>
      <c r="AJ134" s="496"/>
      <c r="AK134" s="496"/>
      <c r="AL134" s="496"/>
      <c r="AM134" s="496"/>
      <c r="AN134" s="496"/>
      <c r="AO134" s="496"/>
      <c r="AP134" s="496"/>
      <c r="AQ134" s="496"/>
      <c r="AR134" s="496"/>
      <c r="AS134" s="496"/>
      <c r="AT134" s="496"/>
      <c r="AU134" s="496"/>
      <c r="AV134" s="496"/>
      <c r="AW134" s="496"/>
      <c r="AX134" s="496"/>
      <c r="AY134" s="496"/>
      <c r="AZ134" s="496"/>
      <c r="BA134" s="496"/>
      <c r="BB134" s="496"/>
      <c r="BC134" s="302"/>
    </row>
    <row r="135" spans="1:55" s="273" customFormat="1" ht="25.5">
      <c r="A135" s="260">
        <f t="shared" si="6"/>
        <v>122</v>
      </c>
      <c r="B135" s="429" t="s">
        <v>1118</v>
      </c>
      <c r="C135" s="429" t="s">
        <v>1018</v>
      </c>
      <c r="D135" s="427">
        <v>10379</v>
      </c>
      <c r="E135" s="255">
        <v>1</v>
      </c>
      <c r="F135" s="496"/>
      <c r="G135" s="568"/>
      <c r="H135" s="568"/>
      <c r="I135" s="568"/>
      <c r="J135" s="425"/>
      <c r="K135" s="425"/>
      <c r="L135" s="496"/>
      <c r="M135" s="496"/>
      <c r="N135" s="496"/>
      <c r="O135" s="496"/>
      <c r="P135" s="496"/>
      <c r="Q135" s="496"/>
      <c r="R135" s="496"/>
      <c r="S135" s="496"/>
      <c r="T135" s="496"/>
      <c r="U135" s="496"/>
      <c r="V135" s="496"/>
      <c r="W135" s="496"/>
      <c r="X135" s="496"/>
      <c r="Y135" s="496"/>
      <c r="Z135" s="496"/>
      <c r="AA135" s="496"/>
      <c r="AB135" s="496"/>
      <c r="AC135" s="496"/>
      <c r="AD135" s="496"/>
      <c r="AE135" s="496"/>
      <c r="AF135" s="496"/>
      <c r="AG135" s="496"/>
      <c r="AH135" s="496"/>
      <c r="AI135" s="496"/>
      <c r="AJ135" s="496"/>
      <c r="AK135" s="496"/>
      <c r="AL135" s="496"/>
      <c r="AM135" s="496"/>
      <c r="AN135" s="496"/>
      <c r="AO135" s="496"/>
      <c r="AP135" s="496"/>
      <c r="AQ135" s="496"/>
      <c r="AR135" s="496"/>
      <c r="AS135" s="496"/>
      <c r="AT135" s="496"/>
      <c r="AU135" s="496"/>
      <c r="AV135" s="496"/>
      <c r="AW135" s="496"/>
      <c r="AX135" s="496"/>
      <c r="AY135" s="496"/>
      <c r="AZ135" s="496"/>
      <c r="BA135" s="496"/>
      <c r="BB135" s="496"/>
      <c r="BC135" s="302"/>
    </row>
    <row r="136" spans="1:55" s="273" customFormat="1" ht="25.5">
      <c r="A136" s="260">
        <f t="shared" si="6"/>
        <v>123</v>
      </c>
      <c r="B136" s="429" t="s">
        <v>842</v>
      </c>
      <c r="C136" s="429" t="s">
        <v>1017</v>
      </c>
      <c r="D136" s="427">
        <v>1145</v>
      </c>
      <c r="E136" s="255">
        <v>1</v>
      </c>
      <c r="F136" s="425"/>
      <c r="G136" s="425"/>
      <c r="H136" s="425"/>
      <c r="I136" s="425"/>
      <c r="J136" s="425"/>
      <c r="K136" s="496"/>
      <c r="L136" s="496"/>
      <c r="M136" s="496"/>
      <c r="N136" s="496"/>
      <c r="O136" s="496"/>
      <c r="P136" s="496"/>
      <c r="Q136" s="496"/>
      <c r="R136" s="496"/>
      <c r="S136" s="496"/>
      <c r="T136" s="496"/>
      <c r="U136" s="496"/>
      <c r="V136" s="496"/>
      <c r="W136" s="496"/>
      <c r="X136" s="496"/>
      <c r="Y136" s="496"/>
      <c r="Z136" s="496"/>
      <c r="AA136" s="496"/>
      <c r="AB136" s="496"/>
      <c r="AC136" s="496"/>
      <c r="AD136" s="496"/>
      <c r="AE136" s="496"/>
      <c r="AF136" s="496"/>
      <c r="AG136" s="496"/>
      <c r="AH136" s="496"/>
      <c r="AI136" s="496"/>
      <c r="AJ136" s="496"/>
      <c r="AK136" s="496"/>
      <c r="AL136" s="496"/>
      <c r="AM136" s="496"/>
      <c r="AN136" s="496"/>
      <c r="AO136" s="496"/>
      <c r="AP136" s="496"/>
      <c r="AQ136" s="496"/>
      <c r="AR136" s="496"/>
      <c r="AS136" s="496"/>
      <c r="AT136" s="496"/>
      <c r="AU136" s="496"/>
      <c r="AV136" s="496"/>
      <c r="AW136" s="496"/>
      <c r="AX136" s="496"/>
      <c r="AY136" s="496"/>
      <c r="AZ136" s="496"/>
      <c r="BA136" s="496"/>
      <c r="BB136" s="496"/>
      <c r="BC136" s="302"/>
    </row>
    <row r="137" spans="1:55" s="273" customFormat="1" ht="25.5">
      <c r="A137" s="260">
        <f t="shared" si="6"/>
        <v>124</v>
      </c>
      <c r="B137" s="429" t="s">
        <v>844</v>
      </c>
      <c r="C137" s="429" t="s">
        <v>1026</v>
      </c>
      <c r="D137" s="427">
        <v>494</v>
      </c>
      <c r="E137" s="255">
        <v>1</v>
      </c>
      <c r="F137" s="425"/>
      <c r="G137" s="425"/>
      <c r="H137" s="425"/>
      <c r="I137" s="425"/>
      <c r="J137" s="425"/>
      <c r="K137" s="496"/>
      <c r="L137" s="496"/>
      <c r="M137" s="496"/>
      <c r="N137" s="496"/>
      <c r="O137" s="496"/>
      <c r="P137" s="496"/>
      <c r="Q137" s="496"/>
      <c r="R137" s="496"/>
      <c r="S137" s="496"/>
      <c r="T137" s="496"/>
      <c r="U137" s="496"/>
      <c r="V137" s="496"/>
      <c r="W137" s="496"/>
      <c r="X137" s="496"/>
      <c r="Y137" s="496"/>
      <c r="Z137" s="496"/>
      <c r="AA137" s="496"/>
      <c r="AB137" s="496"/>
      <c r="AC137" s="496"/>
      <c r="AD137" s="496"/>
      <c r="AE137" s="496"/>
      <c r="AF137" s="496"/>
      <c r="AG137" s="496"/>
      <c r="AH137" s="496"/>
      <c r="AI137" s="496"/>
      <c r="AJ137" s="496"/>
      <c r="AK137" s="496"/>
      <c r="AL137" s="496"/>
      <c r="AM137" s="496"/>
      <c r="AN137" s="496"/>
      <c r="AO137" s="496"/>
      <c r="AP137" s="496"/>
      <c r="AQ137" s="496"/>
      <c r="AR137" s="496"/>
      <c r="AS137" s="496"/>
      <c r="AT137" s="496"/>
      <c r="AU137" s="496"/>
      <c r="AV137" s="496"/>
      <c r="AW137" s="496"/>
      <c r="AX137" s="496"/>
      <c r="AY137" s="496"/>
      <c r="AZ137" s="496"/>
      <c r="BA137" s="496"/>
      <c r="BB137" s="496"/>
      <c r="BC137" s="302"/>
    </row>
    <row r="138" spans="1:55" s="273" customFormat="1" ht="25.5">
      <c r="A138" s="260">
        <f t="shared" si="6"/>
        <v>125</v>
      </c>
      <c r="B138" s="429" t="s">
        <v>843</v>
      </c>
      <c r="C138" s="429" t="s">
        <v>1016</v>
      </c>
      <c r="D138" s="427">
        <v>10103</v>
      </c>
      <c r="E138" s="255">
        <v>1</v>
      </c>
      <c r="F138" s="425"/>
      <c r="G138" s="425"/>
      <c r="H138" s="425"/>
      <c r="I138" s="425"/>
      <c r="J138" s="425"/>
      <c r="K138" s="496"/>
      <c r="L138" s="496"/>
      <c r="M138" s="496"/>
      <c r="N138" s="496"/>
      <c r="O138" s="496"/>
      <c r="P138" s="496"/>
      <c r="Q138" s="496"/>
      <c r="R138" s="496"/>
      <c r="S138" s="496"/>
      <c r="T138" s="496"/>
      <c r="U138" s="496"/>
      <c r="V138" s="496"/>
      <c r="W138" s="496"/>
      <c r="X138" s="496"/>
      <c r="Y138" s="496"/>
      <c r="Z138" s="496"/>
      <c r="AA138" s="496"/>
      <c r="AB138" s="496"/>
      <c r="AC138" s="496"/>
      <c r="AD138" s="496"/>
      <c r="AE138" s="496"/>
      <c r="AF138" s="496"/>
      <c r="AG138" s="496"/>
      <c r="AH138" s="496"/>
      <c r="AI138" s="496"/>
      <c r="AJ138" s="496"/>
      <c r="AK138" s="496"/>
      <c r="AL138" s="496"/>
      <c r="AM138" s="496"/>
      <c r="AN138" s="496"/>
      <c r="AO138" s="496"/>
      <c r="AP138" s="496"/>
      <c r="AQ138" s="496"/>
      <c r="AR138" s="496"/>
      <c r="AS138" s="496"/>
      <c r="AT138" s="496"/>
      <c r="AU138" s="496"/>
      <c r="AV138" s="496"/>
      <c r="AW138" s="496"/>
      <c r="AX138" s="496"/>
      <c r="AY138" s="496"/>
      <c r="AZ138" s="496"/>
      <c r="BA138" s="496"/>
      <c r="BB138" s="496"/>
      <c r="BC138" s="302"/>
    </row>
    <row r="139" spans="1:55" s="273" customFormat="1" ht="25.5">
      <c r="A139" s="260">
        <f t="shared" si="6"/>
        <v>126</v>
      </c>
      <c r="B139" s="429" t="s">
        <v>845</v>
      </c>
      <c r="C139" s="429" t="s">
        <v>1015</v>
      </c>
      <c r="D139" s="427">
        <v>2700</v>
      </c>
      <c r="E139" s="255">
        <v>1</v>
      </c>
      <c r="F139" s="425"/>
      <c r="G139" s="425"/>
      <c r="H139" s="425"/>
      <c r="I139" s="425"/>
      <c r="J139" s="425"/>
      <c r="K139" s="496"/>
      <c r="L139" s="496"/>
      <c r="M139" s="496"/>
      <c r="N139" s="496"/>
      <c r="O139" s="496"/>
      <c r="P139" s="496"/>
      <c r="Q139" s="496"/>
      <c r="R139" s="496"/>
      <c r="S139" s="496"/>
      <c r="T139" s="496"/>
      <c r="U139" s="496"/>
      <c r="V139" s="496"/>
      <c r="W139" s="496"/>
      <c r="X139" s="496"/>
      <c r="Y139" s="496"/>
      <c r="Z139" s="496"/>
      <c r="AA139" s="496"/>
      <c r="AB139" s="496"/>
      <c r="AC139" s="496"/>
      <c r="AD139" s="496"/>
      <c r="AE139" s="496"/>
      <c r="AF139" s="496"/>
      <c r="AG139" s="496"/>
      <c r="AH139" s="496"/>
      <c r="AI139" s="496"/>
      <c r="AJ139" s="496"/>
      <c r="AK139" s="496"/>
      <c r="AL139" s="496"/>
      <c r="AM139" s="496"/>
      <c r="AN139" s="496"/>
      <c r="AO139" s="496"/>
      <c r="AP139" s="496"/>
      <c r="AQ139" s="496"/>
      <c r="AR139" s="496"/>
      <c r="AS139" s="496"/>
      <c r="AT139" s="496"/>
      <c r="AU139" s="496"/>
      <c r="AV139" s="496"/>
      <c r="AW139" s="496"/>
      <c r="AX139" s="496"/>
      <c r="AY139" s="496"/>
      <c r="AZ139" s="496"/>
      <c r="BA139" s="496"/>
      <c r="BB139" s="496"/>
      <c r="BC139" s="302"/>
    </row>
    <row r="140" spans="1:55" s="273" customFormat="1" ht="25.5">
      <c r="A140" s="260">
        <f t="shared" si="6"/>
        <v>127</v>
      </c>
      <c r="B140" s="429" t="s">
        <v>844</v>
      </c>
      <c r="C140" s="429" t="s">
        <v>1014</v>
      </c>
      <c r="D140" s="427">
        <v>6077</v>
      </c>
      <c r="E140" s="255">
        <v>1</v>
      </c>
      <c r="F140" s="425"/>
      <c r="G140" s="425"/>
      <c r="H140" s="425"/>
      <c r="I140" s="425"/>
      <c r="J140" s="425"/>
      <c r="K140" s="496"/>
      <c r="L140" s="496"/>
      <c r="M140" s="496"/>
      <c r="N140" s="496"/>
      <c r="O140" s="496"/>
      <c r="P140" s="496"/>
      <c r="Q140" s="496"/>
      <c r="R140" s="496"/>
      <c r="S140" s="496"/>
      <c r="T140" s="496"/>
      <c r="U140" s="496"/>
      <c r="V140" s="496"/>
      <c r="W140" s="496"/>
      <c r="X140" s="496"/>
      <c r="Y140" s="496"/>
      <c r="Z140" s="496"/>
      <c r="AA140" s="496"/>
      <c r="AB140" s="496"/>
      <c r="AC140" s="496"/>
      <c r="AD140" s="496"/>
      <c r="AE140" s="496"/>
      <c r="AF140" s="496"/>
      <c r="AG140" s="496"/>
      <c r="AH140" s="496"/>
      <c r="AI140" s="496"/>
      <c r="AJ140" s="496"/>
      <c r="AK140" s="496"/>
      <c r="AL140" s="496"/>
      <c r="AM140" s="496"/>
      <c r="AN140" s="496"/>
      <c r="AO140" s="496"/>
      <c r="AP140" s="496"/>
      <c r="AQ140" s="496"/>
      <c r="AR140" s="496"/>
      <c r="AS140" s="496"/>
      <c r="AT140" s="496"/>
      <c r="AU140" s="496"/>
      <c r="AV140" s="496"/>
      <c r="AW140" s="496"/>
      <c r="AX140" s="496"/>
      <c r="AY140" s="496"/>
      <c r="AZ140" s="496"/>
      <c r="BA140" s="496"/>
      <c r="BB140" s="496"/>
      <c r="BC140" s="302"/>
    </row>
    <row r="141" spans="1:55" s="273" customFormat="1" ht="25.5">
      <c r="A141" s="260">
        <f t="shared" si="6"/>
        <v>128</v>
      </c>
      <c r="B141" s="44" t="s">
        <v>848</v>
      </c>
      <c r="C141" s="429" t="s">
        <v>1013</v>
      </c>
      <c r="D141" s="427">
        <v>4675</v>
      </c>
      <c r="E141" s="255">
        <v>1</v>
      </c>
      <c r="F141" s="425"/>
      <c r="G141" s="425"/>
      <c r="H141" s="425"/>
      <c r="I141" s="425"/>
      <c r="J141" s="425"/>
      <c r="K141" s="496"/>
      <c r="L141" s="496"/>
      <c r="M141" s="496"/>
      <c r="N141" s="496"/>
      <c r="O141" s="496"/>
      <c r="P141" s="496"/>
      <c r="Q141" s="496"/>
      <c r="R141" s="496"/>
      <c r="S141" s="496"/>
      <c r="T141" s="496"/>
      <c r="U141" s="496"/>
      <c r="V141" s="496"/>
      <c r="W141" s="496"/>
      <c r="X141" s="496"/>
      <c r="Y141" s="496"/>
      <c r="Z141" s="496"/>
      <c r="AA141" s="496"/>
      <c r="AB141" s="496"/>
      <c r="AC141" s="496"/>
      <c r="AD141" s="496"/>
      <c r="AE141" s="496"/>
      <c r="AF141" s="496"/>
      <c r="AG141" s="496"/>
      <c r="AH141" s="496"/>
      <c r="AI141" s="496"/>
      <c r="AJ141" s="496"/>
      <c r="AK141" s="496"/>
      <c r="AL141" s="496"/>
      <c r="AM141" s="496"/>
      <c r="AN141" s="496"/>
      <c r="AO141" s="496"/>
      <c r="AP141" s="496"/>
      <c r="AQ141" s="496"/>
      <c r="AR141" s="496"/>
      <c r="AS141" s="496"/>
      <c r="AT141" s="496"/>
      <c r="AU141" s="496"/>
      <c r="AV141" s="496"/>
      <c r="AW141" s="496"/>
      <c r="AX141" s="496"/>
      <c r="AY141" s="496"/>
      <c r="AZ141" s="496"/>
      <c r="BA141" s="496"/>
      <c r="BB141" s="496"/>
      <c r="BC141" s="302"/>
    </row>
    <row r="142" spans="1:55" s="273" customFormat="1" ht="38.25">
      <c r="A142" s="260">
        <f t="shared" si="6"/>
        <v>129</v>
      </c>
      <c r="B142" s="249" t="s">
        <v>848</v>
      </c>
      <c r="C142" s="369" t="s">
        <v>1012</v>
      </c>
      <c r="D142" s="427">
        <v>1285</v>
      </c>
      <c r="E142" s="255">
        <v>1</v>
      </c>
      <c r="F142" s="425"/>
      <c r="G142" s="425"/>
      <c r="H142" s="425"/>
      <c r="I142" s="425"/>
      <c r="J142" s="425"/>
      <c r="K142" s="496"/>
      <c r="L142" s="496"/>
      <c r="M142" s="496"/>
      <c r="N142" s="496"/>
      <c r="O142" s="496"/>
      <c r="P142" s="496"/>
      <c r="Q142" s="496"/>
      <c r="R142" s="496"/>
      <c r="S142" s="496"/>
      <c r="T142" s="496"/>
      <c r="U142" s="496"/>
      <c r="V142" s="496"/>
      <c r="W142" s="496"/>
      <c r="X142" s="496"/>
      <c r="Y142" s="496"/>
      <c r="Z142" s="496"/>
      <c r="AA142" s="496"/>
      <c r="AB142" s="496"/>
      <c r="AC142" s="496"/>
      <c r="AD142" s="496"/>
      <c r="AE142" s="496"/>
      <c r="AF142" s="496"/>
      <c r="AG142" s="496"/>
      <c r="AH142" s="496"/>
      <c r="AI142" s="496"/>
      <c r="AJ142" s="496"/>
      <c r="AK142" s="496"/>
      <c r="AL142" s="496"/>
      <c r="AM142" s="496"/>
      <c r="AN142" s="496"/>
      <c r="AO142" s="496"/>
      <c r="AP142" s="496"/>
      <c r="AQ142" s="496"/>
      <c r="AR142" s="496"/>
      <c r="AS142" s="496"/>
      <c r="AT142" s="496"/>
      <c r="AU142" s="496"/>
      <c r="AV142" s="496"/>
      <c r="AW142" s="496"/>
      <c r="AX142" s="496"/>
      <c r="AY142" s="496"/>
      <c r="AZ142" s="496"/>
      <c r="BA142" s="496"/>
      <c r="BB142" s="496"/>
      <c r="BC142" s="302"/>
    </row>
    <row r="143" spans="1:55" s="273" customFormat="1" ht="38.25">
      <c r="A143" s="260">
        <f t="shared" si="6"/>
        <v>130</v>
      </c>
      <c r="B143" s="249" t="s">
        <v>848</v>
      </c>
      <c r="C143" s="369" t="s">
        <v>1012</v>
      </c>
      <c r="D143" s="427">
        <v>1609</v>
      </c>
      <c r="E143" s="255">
        <v>1</v>
      </c>
      <c r="F143" s="425"/>
      <c r="G143" s="425"/>
      <c r="H143" s="425"/>
      <c r="I143" s="425"/>
      <c r="J143" s="425"/>
      <c r="K143" s="496"/>
      <c r="L143" s="496"/>
      <c r="M143" s="496"/>
      <c r="N143" s="496"/>
      <c r="O143" s="496"/>
      <c r="P143" s="496"/>
      <c r="Q143" s="496"/>
      <c r="R143" s="496"/>
      <c r="S143" s="496"/>
      <c r="T143" s="496"/>
      <c r="U143" s="496"/>
      <c r="V143" s="496"/>
      <c r="W143" s="496"/>
      <c r="X143" s="496"/>
      <c r="Y143" s="496"/>
      <c r="Z143" s="496"/>
      <c r="AA143" s="496"/>
      <c r="AB143" s="496"/>
      <c r="AC143" s="496"/>
      <c r="AD143" s="496"/>
      <c r="AE143" s="496"/>
      <c r="AF143" s="496"/>
      <c r="AG143" s="496"/>
      <c r="AH143" s="496"/>
      <c r="AI143" s="496"/>
      <c r="AJ143" s="496"/>
      <c r="AK143" s="496"/>
      <c r="AL143" s="496"/>
      <c r="AM143" s="496"/>
      <c r="AN143" s="496"/>
      <c r="AO143" s="496"/>
      <c r="AP143" s="496"/>
      <c r="AQ143" s="496"/>
      <c r="AR143" s="496"/>
      <c r="AS143" s="496"/>
      <c r="AT143" s="496"/>
      <c r="AU143" s="496"/>
      <c r="AV143" s="496"/>
      <c r="AW143" s="496"/>
      <c r="AX143" s="496"/>
      <c r="AY143" s="496"/>
      <c r="AZ143" s="496"/>
      <c r="BA143" s="496"/>
      <c r="BB143" s="496"/>
      <c r="BC143" s="302"/>
    </row>
    <row r="144" spans="1:55" s="273" customFormat="1" ht="25.5">
      <c r="A144" s="260">
        <f t="shared" si="6"/>
        <v>131</v>
      </c>
      <c r="B144" s="249" t="s">
        <v>1025</v>
      </c>
      <c r="C144" s="140" t="s">
        <v>1024</v>
      </c>
      <c r="D144" s="427">
        <v>914</v>
      </c>
      <c r="E144" s="428">
        <v>1</v>
      </c>
      <c r="F144" s="425"/>
      <c r="G144" s="425"/>
      <c r="H144" s="425"/>
      <c r="I144" s="425"/>
      <c r="J144" s="425"/>
      <c r="K144" s="496"/>
      <c r="L144" s="496"/>
      <c r="M144" s="496"/>
      <c r="N144" s="496"/>
      <c r="O144" s="496"/>
      <c r="P144" s="496"/>
      <c r="Q144" s="496"/>
      <c r="R144" s="496"/>
      <c r="S144" s="496"/>
      <c r="T144" s="496"/>
      <c r="U144" s="496"/>
      <c r="V144" s="496"/>
      <c r="W144" s="496"/>
      <c r="X144" s="496"/>
      <c r="Y144" s="496"/>
      <c r="Z144" s="496"/>
      <c r="AA144" s="496"/>
      <c r="AB144" s="496"/>
      <c r="AC144" s="496"/>
      <c r="AD144" s="496"/>
      <c r="AE144" s="496"/>
      <c r="AF144" s="496"/>
      <c r="AG144" s="496"/>
      <c r="AH144" s="496"/>
      <c r="AI144" s="496"/>
      <c r="AJ144" s="496"/>
      <c r="AK144" s="496"/>
      <c r="AL144" s="496"/>
      <c r="AM144" s="496"/>
      <c r="AN144" s="496"/>
      <c r="AO144" s="496"/>
      <c r="AP144" s="496"/>
      <c r="AQ144" s="496"/>
      <c r="AR144" s="496"/>
      <c r="AS144" s="496"/>
      <c r="AT144" s="496"/>
      <c r="AU144" s="496"/>
      <c r="AV144" s="496"/>
      <c r="AW144" s="496"/>
      <c r="AX144" s="496"/>
      <c r="AY144" s="496"/>
      <c r="AZ144" s="496"/>
      <c r="BA144" s="496"/>
      <c r="BB144" s="496"/>
      <c r="BC144" s="302"/>
    </row>
    <row r="145" spans="1:55" s="273" customFormat="1" ht="25.5">
      <c r="A145" s="260">
        <f t="shared" si="6"/>
        <v>132</v>
      </c>
      <c r="B145" s="249" t="s">
        <v>1023</v>
      </c>
      <c r="C145" s="140" t="s">
        <v>779</v>
      </c>
      <c r="D145" s="427">
        <v>238</v>
      </c>
      <c r="E145" s="428">
        <v>1</v>
      </c>
      <c r="F145" s="425"/>
      <c r="G145" s="425"/>
      <c r="H145" s="425"/>
      <c r="I145" s="425"/>
      <c r="J145" s="425"/>
      <c r="K145" s="496"/>
      <c r="L145" s="496"/>
      <c r="M145" s="496"/>
      <c r="N145" s="496"/>
      <c r="O145" s="496"/>
      <c r="P145" s="496"/>
      <c r="Q145" s="496"/>
      <c r="R145" s="496"/>
      <c r="S145" s="496"/>
      <c r="T145" s="496"/>
      <c r="U145" s="496"/>
      <c r="V145" s="496"/>
      <c r="W145" s="496"/>
      <c r="X145" s="496"/>
      <c r="Y145" s="496"/>
      <c r="Z145" s="496"/>
      <c r="AA145" s="496"/>
      <c r="AB145" s="496"/>
      <c r="AC145" s="496"/>
      <c r="AD145" s="496"/>
      <c r="AE145" s="496"/>
      <c r="AF145" s="496"/>
      <c r="AG145" s="496"/>
      <c r="AH145" s="496"/>
      <c r="AI145" s="496"/>
      <c r="AJ145" s="496"/>
      <c r="AK145" s="496"/>
      <c r="AL145" s="496"/>
      <c r="AM145" s="496"/>
      <c r="AN145" s="496"/>
      <c r="AO145" s="496"/>
      <c r="AP145" s="496"/>
      <c r="AQ145" s="496"/>
      <c r="AR145" s="496"/>
      <c r="AS145" s="496"/>
      <c r="AT145" s="496"/>
      <c r="AU145" s="496"/>
      <c r="AV145" s="496"/>
      <c r="AW145" s="496"/>
      <c r="AX145" s="496"/>
      <c r="AY145" s="496"/>
      <c r="AZ145" s="496"/>
      <c r="BA145" s="496"/>
      <c r="BB145" s="496"/>
      <c r="BC145" s="302"/>
    </row>
    <row r="146" spans="1:55" s="273" customFormat="1" ht="25.5">
      <c r="A146" s="260">
        <f t="shared" si="6"/>
        <v>133</v>
      </c>
      <c r="B146" s="44" t="s">
        <v>846</v>
      </c>
      <c r="C146" s="429" t="s">
        <v>1021</v>
      </c>
      <c r="D146" s="427">
        <v>620</v>
      </c>
      <c r="E146" s="255">
        <v>1</v>
      </c>
      <c r="F146" s="425"/>
      <c r="G146" s="425"/>
      <c r="H146" s="425"/>
      <c r="I146" s="425"/>
      <c r="J146" s="425"/>
      <c r="K146" s="496"/>
      <c r="L146" s="496"/>
      <c r="M146" s="496"/>
      <c r="N146" s="496"/>
      <c r="O146" s="496"/>
      <c r="P146" s="496"/>
      <c r="Q146" s="496"/>
      <c r="R146" s="496"/>
      <c r="S146" s="496"/>
      <c r="T146" s="496"/>
      <c r="U146" s="496"/>
      <c r="V146" s="496"/>
      <c r="W146" s="496"/>
      <c r="X146" s="496"/>
      <c r="Y146" s="496"/>
      <c r="Z146" s="496"/>
      <c r="AA146" s="496"/>
      <c r="AB146" s="496"/>
      <c r="AC146" s="496"/>
      <c r="AD146" s="496"/>
      <c r="AE146" s="496"/>
      <c r="AF146" s="496"/>
      <c r="AG146" s="496"/>
      <c r="AH146" s="496"/>
      <c r="AI146" s="496"/>
      <c r="AJ146" s="496"/>
      <c r="AK146" s="496"/>
      <c r="AL146" s="496"/>
      <c r="AM146" s="496"/>
      <c r="AN146" s="496"/>
      <c r="AO146" s="496"/>
      <c r="AP146" s="496"/>
      <c r="AQ146" s="496"/>
      <c r="AR146" s="496"/>
      <c r="AS146" s="496"/>
      <c r="AT146" s="496"/>
      <c r="AU146" s="496"/>
      <c r="AV146" s="496"/>
      <c r="AW146" s="496"/>
      <c r="AX146" s="496"/>
      <c r="AY146" s="496"/>
      <c r="AZ146" s="496"/>
      <c r="BA146" s="496"/>
      <c r="BB146" s="496"/>
      <c r="BC146" s="302"/>
    </row>
    <row r="147" spans="1:55" s="273" customFormat="1" ht="25.5">
      <c r="A147" s="260">
        <f>A146+1</f>
        <v>134</v>
      </c>
      <c r="B147" s="44" t="s">
        <v>847</v>
      </c>
      <c r="C147" s="429" t="s">
        <v>1022</v>
      </c>
      <c r="D147" s="427">
        <v>212</v>
      </c>
      <c r="E147" s="255">
        <v>1</v>
      </c>
      <c r="F147" s="425"/>
      <c r="G147" s="425"/>
      <c r="H147" s="425"/>
      <c r="I147" s="425"/>
      <c r="J147" s="425"/>
      <c r="K147" s="496"/>
      <c r="L147" s="496"/>
      <c r="M147" s="496"/>
      <c r="N147" s="496"/>
      <c r="O147" s="496"/>
      <c r="P147" s="496"/>
      <c r="Q147" s="496"/>
      <c r="R147" s="496"/>
      <c r="S147" s="496"/>
      <c r="T147" s="496"/>
      <c r="U147" s="496"/>
      <c r="V147" s="496"/>
      <c r="W147" s="496"/>
      <c r="X147" s="496"/>
      <c r="Y147" s="496"/>
      <c r="Z147" s="496"/>
      <c r="AA147" s="496"/>
      <c r="AB147" s="496"/>
      <c r="AC147" s="496"/>
      <c r="AD147" s="496"/>
      <c r="AE147" s="496"/>
      <c r="AF147" s="496"/>
      <c r="AG147" s="496"/>
      <c r="AH147" s="496"/>
      <c r="AI147" s="496"/>
      <c r="AJ147" s="496"/>
      <c r="AK147" s="496"/>
      <c r="AL147" s="496"/>
      <c r="AM147" s="496"/>
      <c r="AN147" s="496"/>
      <c r="AO147" s="496"/>
      <c r="AP147" s="496"/>
      <c r="AQ147" s="496"/>
      <c r="AR147" s="496"/>
      <c r="AS147" s="496"/>
      <c r="AT147" s="496"/>
      <c r="AU147" s="496"/>
      <c r="AV147" s="496"/>
      <c r="AW147" s="496"/>
      <c r="AX147" s="496"/>
      <c r="AY147" s="496"/>
      <c r="AZ147" s="496"/>
      <c r="BA147" s="496"/>
      <c r="BB147" s="496"/>
      <c r="BC147" s="302"/>
    </row>
    <row r="148" spans="1:55" s="305" customFormat="1" ht="38.25">
      <c r="A148" s="260">
        <f t="shared" ref="A148:A149" si="7">A147+1</f>
        <v>135</v>
      </c>
      <c r="B148" s="44" t="s">
        <v>1227</v>
      </c>
      <c r="C148" s="429" t="s">
        <v>1226</v>
      </c>
      <c r="D148" s="430">
        <v>120</v>
      </c>
      <c r="E148" s="255">
        <v>1</v>
      </c>
      <c r="F148" s="425"/>
      <c r="G148" s="425"/>
      <c r="H148" s="425"/>
      <c r="I148" s="425"/>
      <c r="J148" s="425"/>
      <c r="K148" s="496"/>
      <c r="L148" s="496"/>
      <c r="M148" s="496"/>
      <c r="N148" s="496"/>
      <c r="O148" s="496"/>
      <c r="P148" s="496"/>
      <c r="Q148" s="496"/>
      <c r="R148" s="496"/>
      <c r="S148" s="496"/>
      <c r="T148" s="496"/>
      <c r="U148" s="496"/>
      <c r="V148" s="496"/>
      <c r="W148" s="496"/>
      <c r="X148" s="496"/>
      <c r="Y148" s="496"/>
      <c r="Z148" s="496"/>
      <c r="AA148" s="496"/>
      <c r="AB148" s="496"/>
      <c r="AC148" s="496"/>
      <c r="AD148" s="496"/>
      <c r="AE148" s="496"/>
      <c r="AF148" s="496"/>
      <c r="AG148" s="496"/>
      <c r="AH148" s="496"/>
      <c r="AI148" s="496"/>
      <c r="AJ148" s="496"/>
      <c r="AK148" s="496"/>
      <c r="AL148" s="496"/>
      <c r="AM148" s="496"/>
      <c r="AN148" s="496"/>
      <c r="AO148" s="496"/>
      <c r="AP148" s="496"/>
      <c r="AQ148" s="496"/>
      <c r="AR148" s="496"/>
      <c r="AS148" s="496"/>
      <c r="AT148" s="496"/>
      <c r="AU148" s="496"/>
      <c r="AV148" s="496"/>
      <c r="AW148" s="496"/>
      <c r="AX148" s="496"/>
      <c r="AY148" s="496"/>
      <c r="AZ148" s="496"/>
      <c r="BA148" s="496"/>
      <c r="BB148" s="496"/>
    </row>
    <row r="149" spans="1:55" s="305" customFormat="1" ht="25.5">
      <c r="A149" s="260">
        <f t="shared" si="7"/>
        <v>136</v>
      </c>
      <c r="B149" s="44" t="s">
        <v>1232</v>
      </c>
      <c r="C149" s="250" t="s">
        <v>1231</v>
      </c>
      <c r="D149" s="427">
        <v>95924</v>
      </c>
      <c r="E149" s="255">
        <v>1</v>
      </c>
      <c r="F149" s="425"/>
      <c r="G149" s="425"/>
      <c r="H149" s="425"/>
      <c r="I149" s="425"/>
      <c r="J149" s="425"/>
      <c r="K149" s="496"/>
      <c r="L149" s="496"/>
      <c r="M149" s="496"/>
      <c r="N149" s="496"/>
      <c r="O149" s="496"/>
      <c r="P149" s="496"/>
      <c r="Q149" s="496"/>
      <c r="R149" s="496"/>
      <c r="S149" s="496"/>
      <c r="T149" s="496"/>
      <c r="U149" s="496"/>
      <c r="V149" s="496"/>
      <c r="W149" s="496"/>
      <c r="X149" s="496"/>
      <c r="Y149" s="496"/>
      <c r="Z149" s="496"/>
      <c r="AA149" s="496"/>
      <c r="AB149" s="496"/>
      <c r="AC149" s="496"/>
      <c r="AD149" s="496"/>
      <c r="AE149" s="496"/>
      <c r="AF149" s="496"/>
      <c r="AG149" s="496"/>
      <c r="AH149" s="496"/>
      <c r="AI149" s="496"/>
      <c r="AJ149" s="496"/>
      <c r="AK149" s="496"/>
      <c r="AL149" s="496"/>
      <c r="AM149" s="496"/>
      <c r="AN149" s="496"/>
      <c r="AO149" s="496"/>
      <c r="AP149" s="496"/>
      <c r="AQ149" s="496"/>
      <c r="AR149" s="496"/>
      <c r="AS149" s="496"/>
      <c r="AT149" s="496"/>
      <c r="AU149" s="496"/>
      <c r="AV149" s="496"/>
      <c r="AW149" s="496"/>
      <c r="AX149" s="496"/>
      <c r="AY149" s="496"/>
      <c r="AZ149" s="496"/>
      <c r="BA149" s="496"/>
      <c r="BB149" s="496"/>
    </row>
    <row r="150" spans="1:55" s="273" customFormat="1" ht="15">
      <c r="A150" s="711" t="s">
        <v>52</v>
      </c>
      <c r="B150" s="712"/>
      <c r="C150" s="713"/>
      <c r="D150" s="307">
        <f>SUM(D130:D149)</f>
        <v>8249267</v>
      </c>
      <c r="E150" s="276">
        <f>SUM(E130:E149)</f>
        <v>20</v>
      </c>
      <c r="F150" s="425"/>
      <c r="G150" s="425"/>
      <c r="H150" s="425"/>
      <c r="I150" s="425"/>
      <c r="J150" s="425"/>
      <c r="K150" s="496"/>
      <c r="L150" s="496"/>
      <c r="M150" s="496"/>
      <c r="N150" s="496"/>
      <c r="O150" s="496"/>
      <c r="P150" s="496"/>
      <c r="Q150" s="496"/>
      <c r="R150" s="496"/>
      <c r="S150" s="496"/>
      <c r="T150" s="496"/>
      <c r="U150" s="496"/>
      <c r="V150" s="496"/>
      <c r="W150" s="496"/>
      <c r="X150" s="496"/>
      <c r="Y150" s="496"/>
      <c r="Z150" s="496"/>
      <c r="AA150" s="496"/>
      <c r="AB150" s="496"/>
      <c r="AC150" s="496"/>
      <c r="AD150" s="496"/>
      <c r="AE150" s="496"/>
      <c r="AF150" s="496"/>
      <c r="AG150" s="496"/>
      <c r="AH150" s="496"/>
      <c r="AI150" s="496"/>
      <c r="AJ150" s="496"/>
      <c r="AK150" s="496"/>
      <c r="AL150" s="496"/>
      <c r="AM150" s="496"/>
      <c r="AN150" s="496"/>
      <c r="AO150" s="496"/>
      <c r="AP150" s="496"/>
      <c r="AQ150" s="496"/>
      <c r="AR150" s="496"/>
      <c r="AS150" s="496"/>
      <c r="AT150" s="496"/>
      <c r="AU150" s="496"/>
      <c r="AV150" s="496"/>
      <c r="AW150" s="496"/>
      <c r="AX150" s="496"/>
      <c r="AY150" s="496"/>
      <c r="AZ150" s="496"/>
      <c r="BA150" s="496"/>
      <c r="BB150" s="496"/>
      <c r="BC150" s="302"/>
    </row>
    <row r="151" spans="1:55" s="264" customFormat="1" ht="29.25" customHeight="1">
      <c r="A151" s="722" t="s">
        <v>49</v>
      </c>
      <c r="B151" s="723"/>
      <c r="C151" s="197"/>
      <c r="D151" s="335"/>
      <c r="E151" s="335"/>
      <c r="F151" s="425"/>
      <c r="G151" s="425"/>
      <c r="H151" s="425"/>
      <c r="I151" s="425"/>
      <c r="J151" s="425"/>
      <c r="K151" s="496"/>
      <c r="L151" s="496"/>
      <c r="M151" s="496"/>
      <c r="N151" s="496"/>
      <c r="O151" s="496"/>
      <c r="P151" s="496"/>
      <c r="Q151" s="496"/>
      <c r="R151" s="496"/>
      <c r="S151" s="496"/>
      <c r="T151" s="496"/>
      <c r="U151" s="496"/>
      <c r="V151" s="496"/>
      <c r="W151" s="496"/>
      <c r="X151" s="496"/>
      <c r="Y151" s="496"/>
      <c r="Z151" s="496"/>
      <c r="AA151" s="496"/>
      <c r="AB151" s="496"/>
      <c r="AC151" s="496"/>
      <c r="AD151" s="496"/>
      <c r="AE151" s="496"/>
      <c r="AF151" s="496"/>
      <c r="AG151" s="496"/>
      <c r="AH151" s="496"/>
      <c r="AI151" s="496"/>
      <c r="AJ151" s="496"/>
      <c r="AK151" s="496"/>
      <c r="AL151" s="496"/>
      <c r="AM151" s="496"/>
      <c r="AN151" s="496"/>
      <c r="AO151" s="496"/>
      <c r="AP151" s="496"/>
      <c r="AQ151" s="496"/>
      <c r="AR151" s="496"/>
      <c r="AS151" s="496"/>
      <c r="AT151" s="496"/>
      <c r="AU151" s="496"/>
      <c r="AV151" s="496"/>
      <c r="AW151" s="496"/>
      <c r="AX151" s="496"/>
      <c r="AY151" s="496"/>
      <c r="AZ151" s="496"/>
      <c r="BA151" s="496"/>
      <c r="BB151" s="496"/>
      <c r="BC151" s="263"/>
    </row>
    <row r="152" spans="1:55" s="264" customFormat="1" ht="24" customHeight="1">
      <c r="A152" s="716" t="s">
        <v>96</v>
      </c>
      <c r="B152" s="717"/>
      <c r="C152" s="717"/>
      <c r="D152" s="717"/>
      <c r="E152" s="717"/>
      <c r="F152" s="425"/>
      <c r="G152" s="425"/>
      <c r="H152" s="425"/>
      <c r="I152" s="425"/>
      <c r="J152" s="425"/>
      <c r="K152" s="496"/>
      <c r="L152" s="496"/>
      <c r="M152" s="496"/>
      <c r="N152" s="496"/>
      <c r="O152" s="496"/>
      <c r="P152" s="496"/>
      <c r="Q152" s="496"/>
      <c r="R152" s="496"/>
      <c r="S152" s="496"/>
      <c r="T152" s="496"/>
      <c r="U152" s="496"/>
      <c r="V152" s="496"/>
      <c r="W152" s="496"/>
      <c r="X152" s="496"/>
      <c r="Y152" s="496"/>
      <c r="Z152" s="496"/>
      <c r="AA152" s="496"/>
      <c r="AB152" s="496"/>
      <c r="AC152" s="496"/>
      <c r="AD152" s="496"/>
      <c r="AE152" s="496"/>
      <c r="AF152" s="496"/>
      <c r="AG152" s="496"/>
      <c r="AH152" s="496"/>
      <c r="AI152" s="496"/>
      <c r="AJ152" s="496"/>
      <c r="AK152" s="496"/>
      <c r="AL152" s="496"/>
      <c r="AM152" s="496"/>
      <c r="AN152" s="496"/>
      <c r="AO152" s="496"/>
      <c r="AP152" s="496"/>
      <c r="AQ152" s="496"/>
      <c r="AR152" s="496"/>
      <c r="AS152" s="496"/>
      <c r="AT152" s="496"/>
      <c r="AU152" s="496"/>
      <c r="AV152" s="496"/>
      <c r="AW152" s="496"/>
      <c r="AX152" s="496"/>
      <c r="AY152" s="496"/>
      <c r="AZ152" s="496"/>
      <c r="BA152" s="496"/>
      <c r="BB152" s="496"/>
      <c r="BC152" s="263"/>
    </row>
    <row r="153" spans="1:55" s="274" customFormat="1" ht="15">
      <c r="A153" s="89">
        <v>143</v>
      </c>
      <c r="B153" s="44" t="s">
        <v>587</v>
      </c>
      <c r="C153" s="44" t="s">
        <v>415</v>
      </c>
      <c r="D153" s="128">
        <v>150.13999999999999</v>
      </c>
      <c r="E153" s="177">
        <v>133</v>
      </c>
      <c r="F153" s="425"/>
      <c r="G153" s="425"/>
      <c r="H153" s="425"/>
      <c r="I153" s="425"/>
      <c r="J153" s="425"/>
      <c r="K153" s="496"/>
      <c r="L153" s="496"/>
      <c r="M153" s="496"/>
      <c r="N153" s="496"/>
      <c r="O153" s="496"/>
      <c r="P153" s="496"/>
      <c r="Q153" s="496"/>
      <c r="R153" s="496"/>
      <c r="S153" s="496"/>
      <c r="T153" s="496"/>
      <c r="U153" s="496"/>
      <c r="V153" s="496"/>
      <c r="W153" s="496"/>
      <c r="X153" s="496"/>
      <c r="Y153" s="496"/>
      <c r="Z153" s="496"/>
      <c r="AA153" s="496"/>
      <c r="AB153" s="496"/>
      <c r="AC153" s="496"/>
      <c r="AD153" s="496"/>
      <c r="AE153" s="496"/>
      <c r="AF153" s="496"/>
      <c r="AG153" s="496"/>
      <c r="AH153" s="496"/>
      <c r="AI153" s="496"/>
      <c r="AJ153" s="496"/>
      <c r="AK153" s="496"/>
      <c r="AL153" s="496"/>
      <c r="AM153" s="496"/>
      <c r="AN153" s="496"/>
      <c r="AO153" s="496"/>
      <c r="AP153" s="496"/>
      <c r="AQ153" s="496"/>
      <c r="AR153" s="496"/>
      <c r="AS153" s="496"/>
      <c r="AT153" s="496"/>
      <c r="AU153" s="496"/>
      <c r="AV153" s="496"/>
      <c r="AW153" s="496"/>
      <c r="AX153" s="496"/>
      <c r="AY153" s="496"/>
      <c r="AZ153" s="496"/>
      <c r="BA153" s="496"/>
      <c r="BB153" s="496"/>
      <c r="BC153" s="304"/>
    </row>
    <row r="154" spans="1:55" s="273" customFormat="1" ht="15">
      <c r="A154" s="89">
        <f>A153+1</f>
        <v>144</v>
      </c>
      <c r="B154" s="44" t="s">
        <v>588</v>
      </c>
      <c r="C154" s="44" t="s">
        <v>415</v>
      </c>
      <c r="D154" s="128">
        <v>0.65</v>
      </c>
      <c r="E154" s="481">
        <v>4</v>
      </c>
      <c r="F154" s="425"/>
      <c r="G154" s="425"/>
      <c r="H154" s="425"/>
      <c r="I154" s="425"/>
      <c r="J154" s="425"/>
      <c r="K154" s="496"/>
      <c r="L154" s="496"/>
      <c r="M154" s="496"/>
      <c r="N154" s="496"/>
      <c r="O154" s="496"/>
      <c r="P154" s="496"/>
      <c r="Q154" s="496"/>
      <c r="R154" s="496"/>
      <c r="S154" s="496"/>
      <c r="T154" s="496"/>
      <c r="U154" s="496"/>
      <c r="V154" s="496"/>
      <c r="W154" s="496"/>
      <c r="X154" s="496"/>
      <c r="Y154" s="496"/>
      <c r="Z154" s="496"/>
      <c r="AA154" s="496"/>
      <c r="AB154" s="496"/>
      <c r="AC154" s="496"/>
      <c r="AD154" s="496"/>
      <c r="AE154" s="496"/>
      <c r="AF154" s="496"/>
      <c r="AG154" s="496"/>
      <c r="AH154" s="496"/>
      <c r="AI154" s="496"/>
      <c r="AJ154" s="496"/>
      <c r="AK154" s="496"/>
      <c r="AL154" s="496"/>
      <c r="AM154" s="496"/>
      <c r="AN154" s="496"/>
      <c r="AO154" s="496"/>
      <c r="AP154" s="496"/>
      <c r="AQ154" s="496"/>
      <c r="AR154" s="496"/>
      <c r="AS154" s="496"/>
      <c r="AT154" s="496"/>
      <c r="AU154" s="496"/>
      <c r="AV154" s="496"/>
      <c r="AW154" s="496"/>
      <c r="AX154" s="496"/>
      <c r="AY154" s="496"/>
      <c r="AZ154" s="496"/>
      <c r="BA154" s="496"/>
      <c r="BB154" s="496"/>
      <c r="BC154" s="302"/>
    </row>
    <row r="155" spans="1:55" s="273" customFormat="1" ht="15">
      <c r="A155" s="89">
        <f t="shared" ref="A155:A156" si="8">A154+1</f>
        <v>145</v>
      </c>
      <c r="B155" s="44" t="s">
        <v>1119</v>
      </c>
      <c r="C155" s="44" t="s">
        <v>415</v>
      </c>
      <c r="D155" s="128">
        <v>0.81</v>
      </c>
      <c r="E155" s="177">
        <v>2</v>
      </c>
      <c r="F155" s="425"/>
      <c r="G155" s="425"/>
      <c r="H155" s="425"/>
      <c r="I155" s="425"/>
      <c r="J155" s="425"/>
      <c r="K155" s="496"/>
      <c r="L155" s="496"/>
      <c r="M155" s="496"/>
      <c r="N155" s="496"/>
      <c r="O155" s="496"/>
      <c r="P155" s="496"/>
      <c r="Q155" s="496"/>
      <c r="R155" s="496"/>
      <c r="S155" s="496"/>
      <c r="T155" s="496"/>
      <c r="U155" s="496"/>
      <c r="V155" s="496"/>
      <c r="W155" s="496"/>
      <c r="X155" s="496"/>
      <c r="Y155" s="496"/>
      <c r="Z155" s="496"/>
      <c r="AA155" s="496"/>
      <c r="AB155" s="496"/>
      <c r="AC155" s="496"/>
      <c r="AD155" s="496"/>
      <c r="AE155" s="496"/>
      <c r="AF155" s="496"/>
      <c r="AG155" s="496"/>
      <c r="AH155" s="496"/>
      <c r="AI155" s="496"/>
      <c r="AJ155" s="496"/>
      <c r="AK155" s="496"/>
      <c r="AL155" s="496"/>
      <c r="AM155" s="496"/>
      <c r="AN155" s="496"/>
      <c r="AO155" s="496"/>
      <c r="AP155" s="496"/>
      <c r="AQ155" s="496"/>
      <c r="AR155" s="496"/>
      <c r="AS155" s="496"/>
      <c r="AT155" s="496"/>
      <c r="AU155" s="496"/>
      <c r="AV155" s="496"/>
      <c r="AW155" s="496"/>
      <c r="AX155" s="496"/>
      <c r="AY155" s="496"/>
      <c r="AZ155" s="496"/>
      <c r="BA155" s="496"/>
      <c r="BB155" s="496"/>
      <c r="BC155" s="302"/>
    </row>
    <row r="156" spans="1:55" s="273" customFormat="1" ht="15">
      <c r="A156" s="89">
        <f t="shared" si="8"/>
        <v>146</v>
      </c>
      <c r="B156" s="44" t="s">
        <v>589</v>
      </c>
      <c r="C156" s="44" t="s">
        <v>415</v>
      </c>
      <c r="D156" s="128">
        <v>163.43</v>
      </c>
      <c r="E156" s="177">
        <v>286</v>
      </c>
      <c r="F156" s="425"/>
      <c r="G156" s="425"/>
      <c r="H156" s="425"/>
      <c r="I156" s="425"/>
      <c r="J156" s="425"/>
      <c r="K156" s="496"/>
      <c r="L156" s="496"/>
      <c r="M156" s="496"/>
      <c r="N156" s="496"/>
      <c r="O156" s="496"/>
      <c r="P156" s="496"/>
      <c r="Q156" s="496"/>
      <c r="R156" s="496"/>
      <c r="S156" s="496"/>
      <c r="T156" s="496"/>
      <c r="U156" s="496"/>
      <c r="V156" s="496"/>
      <c r="W156" s="496"/>
      <c r="X156" s="496"/>
      <c r="Y156" s="496"/>
      <c r="Z156" s="496"/>
      <c r="AA156" s="496"/>
      <c r="AB156" s="496"/>
      <c r="AC156" s="496"/>
      <c r="AD156" s="496"/>
      <c r="AE156" s="496"/>
      <c r="AF156" s="496"/>
      <c r="AG156" s="496"/>
      <c r="AH156" s="496"/>
      <c r="AI156" s="496"/>
      <c r="AJ156" s="496"/>
      <c r="AK156" s="496"/>
      <c r="AL156" s="496"/>
      <c r="AM156" s="496"/>
      <c r="AN156" s="496"/>
      <c r="AO156" s="496"/>
      <c r="AP156" s="496"/>
      <c r="AQ156" s="496"/>
      <c r="AR156" s="496"/>
      <c r="AS156" s="496"/>
      <c r="AT156" s="496"/>
      <c r="AU156" s="496"/>
      <c r="AV156" s="496"/>
      <c r="AW156" s="496"/>
      <c r="AX156" s="496"/>
      <c r="AY156" s="496"/>
      <c r="AZ156" s="496"/>
      <c r="BA156" s="496"/>
      <c r="BB156" s="496"/>
      <c r="BC156" s="302"/>
    </row>
    <row r="157" spans="1:55" s="273" customFormat="1" ht="25.5">
      <c r="A157" s="89">
        <f>A156+1</f>
        <v>147</v>
      </c>
      <c r="B157" s="40" t="s">
        <v>742</v>
      </c>
      <c r="C157" s="40" t="s">
        <v>743</v>
      </c>
      <c r="D157" s="128">
        <v>2</v>
      </c>
      <c r="E157" s="177">
        <v>1</v>
      </c>
      <c r="F157" s="425"/>
      <c r="G157" s="425"/>
      <c r="H157" s="425"/>
      <c r="I157" s="425"/>
      <c r="J157" s="425"/>
      <c r="K157" s="496"/>
      <c r="L157" s="496"/>
      <c r="M157" s="496"/>
      <c r="N157" s="496"/>
      <c r="O157" s="496"/>
      <c r="P157" s="496"/>
      <c r="Q157" s="496"/>
      <c r="R157" s="496"/>
      <c r="S157" s="496"/>
      <c r="T157" s="496"/>
      <c r="U157" s="496"/>
      <c r="V157" s="496"/>
      <c r="W157" s="496"/>
      <c r="X157" s="496"/>
      <c r="Y157" s="496"/>
      <c r="Z157" s="496"/>
      <c r="AA157" s="496"/>
      <c r="AB157" s="496"/>
      <c r="AC157" s="496"/>
      <c r="AD157" s="496"/>
      <c r="AE157" s="496"/>
      <c r="AF157" s="496"/>
      <c r="AG157" s="496"/>
      <c r="AH157" s="496"/>
      <c r="AI157" s="496"/>
      <c r="AJ157" s="496"/>
      <c r="AK157" s="496"/>
      <c r="AL157" s="496"/>
      <c r="AM157" s="496"/>
      <c r="AN157" s="496"/>
      <c r="AO157" s="496"/>
      <c r="AP157" s="496"/>
      <c r="AQ157" s="496"/>
      <c r="AR157" s="496"/>
      <c r="AS157" s="496"/>
      <c r="AT157" s="496"/>
      <c r="AU157" s="496"/>
      <c r="AV157" s="496"/>
      <c r="AW157" s="496"/>
      <c r="AX157" s="496"/>
      <c r="AY157" s="496"/>
      <c r="AZ157" s="496"/>
      <c r="BA157" s="496"/>
      <c r="BB157" s="496"/>
      <c r="BC157" s="302"/>
    </row>
    <row r="158" spans="1:55" s="273" customFormat="1" ht="25.5">
      <c r="A158" s="89">
        <f t="shared" ref="A158" si="9">A157+1</f>
        <v>148</v>
      </c>
      <c r="B158" s="325" t="s">
        <v>1230</v>
      </c>
      <c r="C158" s="88" t="s">
        <v>1231</v>
      </c>
      <c r="D158" s="363">
        <v>5.5</v>
      </c>
      <c r="E158" s="361">
        <v>1</v>
      </c>
      <c r="F158" s="425"/>
      <c r="G158" s="425"/>
      <c r="H158" s="425"/>
      <c r="I158" s="425"/>
      <c r="J158" s="425"/>
      <c r="K158" s="496"/>
      <c r="L158" s="496"/>
      <c r="M158" s="496"/>
      <c r="N158" s="496"/>
      <c r="O158" s="496"/>
      <c r="P158" s="496"/>
      <c r="Q158" s="496"/>
      <c r="R158" s="496"/>
      <c r="S158" s="496"/>
      <c r="T158" s="496"/>
      <c r="U158" s="496"/>
      <c r="V158" s="496"/>
      <c r="W158" s="496"/>
      <c r="X158" s="496"/>
      <c r="Y158" s="496"/>
      <c r="Z158" s="496"/>
      <c r="AA158" s="496"/>
      <c r="AB158" s="496"/>
      <c r="AC158" s="496"/>
      <c r="AD158" s="496"/>
      <c r="AE158" s="496"/>
      <c r="AF158" s="496"/>
      <c r="AG158" s="496"/>
      <c r="AH158" s="496"/>
      <c r="AI158" s="496"/>
      <c r="AJ158" s="496"/>
      <c r="AK158" s="496"/>
      <c r="AL158" s="496"/>
      <c r="AM158" s="496"/>
      <c r="AN158" s="496"/>
      <c r="AO158" s="496"/>
      <c r="AP158" s="496"/>
      <c r="AQ158" s="496"/>
      <c r="AR158" s="496"/>
      <c r="AS158" s="496"/>
      <c r="AT158" s="496"/>
      <c r="AU158" s="496"/>
      <c r="AV158" s="496"/>
      <c r="AW158" s="496"/>
      <c r="AX158" s="496"/>
      <c r="AY158" s="496"/>
      <c r="AZ158" s="496"/>
      <c r="BA158" s="496"/>
      <c r="BB158" s="496"/>
      <c r="BC158" s="302"/>
    </row>
    <row r="159" spans="1:55" s="273" customFormat="1" ht="15">
      <c r="A159" s="711" t="s">
        <v>52</v>
      </c>
      <c r="B159" s="712"/>
      <c r="C159" s="713"/>
      <c r="D159" s="122">
        <f>SUM(D153:D158)</f>
        <v>322.52999999999997</v>
      </c>
      <c r="E159" s="172">
        <f>SUM(E153:E158)</f>
        <v>427</v>
      </c>
      <c r="F159" s="425"/>
      <c r="G159" s="425"/>
      <c r="H159" s="425"/>
      <c r="I159" s="425"/>
      <c r="J159" s="425"/>
      <c r="K159" s="496"/>
      <c r="L159" s="496"/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6"/>
      <c r="X159" s="496"/>
      <c r="Y159" s="496"/>
      <c r="Z159" s="496"/>
      <c r="AA159" s="496"/>
      <c r="AB159" s="496"/>
      <c r="AC159" s="496"/>
      <c r="AD159" s="496"/>
      <c r="AE159" s="496"/>
      <c r="AF159" s="496"/>
      <c r="AG159" s="496"/>
      <c r="AH159" s="496"/>
      <c r="AI159" s="496"/>
      <c r="AJ159" s="496"/>
      <c r="AK159" s="496"/>
      <c r="AL159" s="496"/>
      <c r="AM159" s="496"/>
      <c r="AN159" s="496"/>
      <c r="AO159" s="496"/>
      <c r="AP159" s="496"/>
      <c r="AQ159" s="496"/>
      <c r="AR159" s="496"/>
      <c r="AS159" s="496"/>
      <c r="AT159" s="496"/>
      <c r="AU159" s="496"/>
      <c r="AV159" s="496"/>
      <c r="AW159" s="496"/>
      <c r="AX159" s="496"/>
      <c r="AY159" s="496"/>
      <c r="AZ159" s="496"/>
      <c r="BA159" s="496"/>
      <c r="BB159" s="496"/>
      <c r="BC159" s="302"/>
    </row>
    <row r="160" spans="1:55" s="264" customFormat="1" ht="33" customHeight="1">
      <c r="A160" s="722" t="s">
        <v>1090</v>
      </c>
      <c r="B160" s="724"/>
      <c r="C160" s="724"/>
      <c r="D160" s="724"/>
      <c r="E160" s="724"/>
      <c r="F160" s="565"/>
      <c r="G160" s="425"/>
      <c r="H160" s="425"/>
      <c r="I160" s="425"/>
      <c r="J160" s="425"/>
      <c r="K160" s="496"/>
      <c r="L160" s="496"/>
      <c r="M160" s="496"/>
      <c r="N160" s="496"/>
      <c r="O160" s="496"/>
      <c r="P160" s="496"/>
      <c r="Q160" s="496"/>
      <c r="R160" s="496"/>
      <c r="S160" s="496"/>
      <c r="T160" s="496"/>
      <c r="U160" s="496"/>
      <c r="V160" s="496"/>
      <c r="W160" s="496"/>
      <c r="X160" s="496"/>
      <c r="Y160" s="496"/>
      <c r="Z160" s="496"/>
      <c r="AA160" s="496"/>
      <c r="AB160" s="496"/>
      <c r="AC160" s="496"/>
      <c r="AD160" s="496"/>
      <c r="AE160" s="496"/>
      <c r="AF160" s="496"/>
      <c r="AG160" s="496"/>
      <c r="AH160" s="496"/>
      <c r="AI160" s="496"/>
      <c r="AJ160" s="496"/>
      <c r="AK160" s="496"/>
      <c r="AL160" s="496"/>
      <c r="AM160" s="496"/>
      <c r="AN160" s="496"/>
      <c r="AO160" s="496"/>
      <c r="AP160" s="496"/>
      <c r="AQ160" s="496"/>
      <c r="AR160" s="496"/>
      <c r="AS160" s="496"/>
      <c r="AT160" s="496"/>
      <c r="AU160" s="496"/>
      <c r="AV160" s="496"/>
      <c r="AW160" s="496"/>
      <c r="AX160" s="496"/>
      <c r="AY160" s="496"/>
      <c r="AZ160" s="496"/>
      <c r="BA160" s="496"/>
      <c r="BB160" s="496"/>
      <c r="BC160" s="263"/>
    </row>
    <row r="161" spans="1:55" s="273" customFormat="1" ht="26.25">
      <c r="A161" s="89">
        <v>149</v>
      </c>
      <c r="B161" s="127" t="s">
        <v>383</v>
      </c>
      <c r="C161" s="131" t="s">
        <v>731</v>
      </c>
      <c r="D161" s="294" t="s">
        <v>384</v>
      </c>
      <c r="E161" s="481">
        <v>1</v>
      </c>
      <c r="F161" s="425"/>
      <c r="G161" s="425"/>
      <c r="H161" s="425"/>
      <c r="I161" s="425"/>
      <c r="J161" s="425"/>
      <c r="K161" s="496"/>
      <c r="L161" s="496"/>
      <c r="M161" s="496"/>
      <c r="N161" s="496"/>
      <c r="O161" s="496"/>
      <c r="P161" s="496"/>
      <c r="Q161" s="496"/>
      <c r="R161" s="496"/>
      <c r="S161" s="496"/>
      <c r="T161" s="496"/>
      <c r="U161" s="496"/>
      <c r="V161" s="496"/>
      <c r="W161" s="496"/>
      <c r="X161" s="496"/>
      <c r="Y161" s="496"/>
      <c r="Z161" s="496"/>
      <c r="AA161" s="496"/>
      <c r="AB161" s="496"/>
      <c r="AC161" s="496"/>
      <c r="AD161" s="496"/>
      <c r="AE161" s="496"/>
      <c r="AF161" s="496"/>
      <c r="AG161" s="496"/>
      <c r="AH161" s="496"/>
      <c r="AI161" s="496"/>
      <c r="AJ161" s="496"/>
      <c r="AK161" s="496"/>
      <c r="AL161" s="496"/>
      <c r="AM161" s="496"/>
      <c r="AN161" s="496"/>
      <c r="AO161" s="496"/>
      <c r="AP161" s="496"/>
      <c r="AQ161" s="496"/>
      <c r="AR161" s="496"/>
      <c r="AS161" s="496"/>
      <c r="AT161" s="496"/>
      <c r="AU161" s="496"/>
      <c r="AV161" s="496"/>
      <c r="AW161" s="496"/>
      <c r="AX161" s="496"/>
      <c r="AY161" s="496"/>
      <c r="AZ161" s="496"/>
      <c r="BA161" s="496"/>
      <c r="BB161" s="496"/>
      <c r="BC161" s="302"/>
    </row>
    <row r="162" spans="1:55" s="273" customFormat="1" ht="26.25">
      <c r="A162" s="89">
        <f>A161+1</f>
        <v>150</v>
      </c>
      <c r="B162" s="127" t="s">
        <v>383</v>
      </c>
      <c r="C162" s="131" t="s">
        <v>385</v>
      </c>
      <c r="D162" s="294" t="s">
        <v>384</v>
      </c>
      <c r="E162" s="481">
        <v>1</v>
      </c>
      <c r="F162" s="425"/>
      <c r="G162" s="425"/>
      <c r="H162" s="425"/>
      <c r="I162" s="425"/>
      <c r="J162" s="425"/>
      <c r="K162" s="496"/>
      <c r="L162" s="496"/>
      <c r="M162" s="496"/>
      <c r="N162" s="496"/>
      <c r="O162" s="496"/>
      <c r="P162" s="496"/>
      <c r="Q162" s="496"/>
      <c r="R162" s="496"/>
      <c r="S162" s="496"/>
      <c r="T162" s="496"/>
      <c r="U162" s="496"/>
      <c r="V162" s="496"/>
      <c r="W162" s="496"/>
      <c r="X162" s="496"/>
      <c r="Y162" s="496"/>
      <c r="Z162" s="496"/>
      <c r="AA162" s="496"/>
      <c r="AB162" s="496"/>
      <c r="AC162" s="496"/>
      <c r="AD162" s="496"/>
      <c r="AE162" s="496"/>
      <c r="AF162" s="496"/>
      <c r="AG162" s="496"/>
      <c r="AH162" s="496"/>
      <c r="AI162" s="496"/>
      <c r="AJ162" s="496"/>
      <c r="AK162" s="496"/>
      <c r="AL162" s="496"/>
      <c r="AM162" s="496"/>
      <c r="AN162" s="496"/>
      <c r="AO162" s="496"/>
      <c r="AP162" s="496"/>
      <c r="AQ162" s="496"/>
      <c r="AR162" s="496"/>
      <c r="AS162" s="496"/>
      <c r="AT162" s="496"/>
      <c r="AU162" s="496"/>
      <c r="AV162" s="496"/>
      <c r="AW162" s="496"/>
      <c r="AX162" s="496"/>
      <c r="AY162" s="496"/>
      <c r="AZ162" s="496"/>
      <c r="BA162" s="496"/>
      <c r="BB162" s="496"/>
      <c r="BC162" s="302"/>
    </row>
    <row r="163" spans="1:55" s="273" customFormat="1" ht="26.25">
      <c r="A163" s="89">
        <f t="shared" ref="A163:A171" si="10">A162+1</f>
        <v>151</v>
      </c>
      <c r="B163" s="127" t="s">
        <v>383</v>
      </c>
      <c r="C163" s="131" t="s">
        <v>386</v>
      </c>
      <c r="D163" s="294" t="s">
        <v>384</v>
      </c>
      <c r="E163" s="481">
        <v>1</v>
      </c>
      <c r="F163" s="425"/>
      <c r="G163" s="425"/>
      <c r="H163" s="425"/>
      <c r="I163" s="425"/>
      <c r="J163" s="425"/>
      <c r="K163" s="496"/>
      <c r="L163" s="496"/>
      <c r="M163" s="496"/>
      <c r="N163" s="496"/>
      <c r="O163" s="496"/>
      <c r="P163" s="496"/>
      <c r="Q163" s="496"/>
      <c r="R163" s="496"/>
      <c r="S163" s="496"/>
      <c r="T163" s="496"/>
      <c r="U163" s="496"/>
      <c r="V163" s="496"/>
      <c r="W163" s="496"/>
      <c r="X163" s="496"/>
      <c r="Y163" s="496"/>
      <c r="Z163" s="496"/>
      <c r="AA163" s="496"/>
      <c r="AB163" s="496"/>
      <c r="AC163" s="496"/>
      <c r="AD163" s="496"/>
      <c r="AE163" s="496"/>
      <c r="AF163" s="496"/>
      <c r="AG163" s="496"/>
      <c r="AH163" s="496"/>
      <c r="AI163" s="496"/>
      <c r="AJ163" s="496"/>
      <c r="AK163" s="496"/>
      <c r="AL163" s="496"/>
      <c r="AM163" s="496"/>
      <c r="AN163" s="496"/>
      <c r="AO163" s="496"/>
      <c r="AP163" s="496"/>
      <c r="AQ163" s="496"/>
      <c r="AR163" s="496"/>
      <c r="AS163" s="496"/>
      <c r="AT163" s="496"/>
      <c r="AU163" s="496"/>
      <c r="AV163" s="496"/>
      <c r="AW163" s="496"/>
      <c r="AX163" s="496"/>
      <c r="AY163" s="496"/>
      <c r="AZ163" s="496"/>
      <c r="BA163" s="496"/>
      <c r="BB163" s="496"/>
      <c r="BC163" s="302"/>
    </row>
    <row r="164" spans="1:55" s="273" customFormat="1" ht="26.25">
      <c r="A164" s="89">
        <f t="shared" si="10"/>
        <v>152</v>
      </c>
      <c r="B164" s="127" t="s">
        <v>383</v>
      </c>
      <c r="C164" s="131" t="s">
        <v>387</v>
      </c>
      <c r="D164" s="294" t="s">
        <v>384</v>
      </c>
      <c r="E164" s="481">
        <v>1</v>
      </c>
      <c r="F164" s="425"/>
      <c r="G164" s="425"/>
      <c r="H164" s="425"/>
      <c r="I164" s="425"/>
      <c r="J164" s="425"/>
      <c r="K164" s="496"/>
      <c r="L164" s="496"/>
      <c r="M164" s="496"/>
      <c r="N164" s="496"/>
      <c r="O164" s="496"/>
      <c r="P164" s="496"/>
      <c r="Q164" s="496"/>
      <c r="R164" s="496"/>
      <c r="S164" s="496"/>
      <c r="T164" s="496"/>
      <c r="U164" s="496"/>
      <c r="V164" s="496"/>
      <c r="W164" s="496"/>
      <c r="X164" s="496"/>
      <c r="Y164" s="496"/>
      <c r="Z164" s="496"/>
      <c r="AA164" s="496"/>
      <c r="AB164" s="496"/>
      <c r="AC164" s="496"/>
      <c r="AD164" s="496"/>
      <c r="AE164" s="496"/>
      <c r="AF164" s="496"/>
      <c r="AG164" s="496"/>
      <c r="AH164" s="496"/>
      <c r="AI164" s="496"/>
      <c r="AJ164" s="496"/>
      <c r="AK164" s="496"/>
      <c r="AL164" s="496"/>
      <c r="AM164" s="496"/>
      <c r="AN164" s="496"/>
      <c r="AO164" s="496"/>
      <c r="AP164" s="496"/>
      <c r="AQ164" s="496"/>
      <c r="AR164" s="496"/>
      <c r="AS164" s="496"/>
      <c r="AT164" s="496"/>
      <c r="AU164" s="496"/>
      <c r="AV164" s="496"/>
      <c r="AW164" s="496"/>
      <c r="AX164" s="496"/>
      <c r="AY164" s="496"/>
      <c r="AZ164" s="496"/>
      <c r="BA164" s="496"/>
      <c r="BB164" s="496"/>
      <c r="BC164" s="302"/>
    </row>
    <row r="165" spans="1:55" s="273" customFormat="1" ht="26.25">
      <c r="A165" s="89">
        <f t="shared" si="10"/>
        <v>153</v>
      </c>
      <c r="B165" s="127" t="s">
        <v>383</v>
      </c>
      <c r="C165" s="131" t="s">
        <v>730</v>
      </c>
      <c r="D165" s="294" t="s">
        <v>384</v>
      </c>
      <c r="E165" s="481">
        <v>1</v>
      </c>
      <c r="F165" s="425"/>
      <c r="G165" s="425"/>
      <c r="H165" s="425"/>
      <c r="I165" s="425"/>
      <c r="J165" s="425"/>
      <c r="K165" s="496"/>
      <c r="L165" s="496"/>
      <c r="M165" s="496"/>
      <c r="N165" s="496"/>
      <c r="O165" s="496"/>
      <c r="P165" s="496"/>
      <c r="Q165" s="496"/>
      <c r="R165" s="496"/>
      <c r="S165" s="496"/>
      <c r="T165" s="496"/>
      <c r="U165" s="496"/>
      <c r="V165" s="496"/>
      <c r="W165" s="496"/>
      <c r="X165" s="496"/>
      <c r="Y165" s="496"/>
      <c r="Z165" s="496"/>
      <c r="AA165" s="496"/>
      <c r="AB165" s="496"/>
      <c r="AC165" s="496"/>
      <c r="AD165" s="496"/>
      <c r="AE165" s="496"/>
      <c r="AF165" s="496"/>
      <c r="AG165" s="496"/>
      <c r="AH165" s="496"/>
      <c r="AI165" s="496"/>
      <c r="AJ165" s="496"/>
      <c r="AK165" s="496"/>
      <c r="AL165" s="496"/>
      <c r="AM165" s="496"/>
      <c r="AN165" s="496"/>
      <c r="AO165" s="496"/>
      <c r="AP165" s="496"/>
      <c r="AQ165" s="496"/>
      <c r="AR165" s="496"/>
      <c r="AS165" s="496"/>
      <c r="AT165" s="496"/>
      <c r="AU165" s="496"/>
      <c r="AV165" s="496"/>
      <c r="AW165" s="496"/>
      <c r="AX165" s="496"/>
      <c r="AY165" s="496"/>
      <c r="AZ165" s="496"/>
      <c r="BA165" s="496"/>
      <c r="BB165" s="496"/>
      <c r="BC165" s="302"/>
    </row>
    <row r="166" spans="1:55" s="273" customFormat="1" ht="26.25">
      <c r="A166" s="89">
        <f t="shared" si="10"/>
        <v>154</v>
      </c>
      <c r="B166" s="127" t="s">
        <v>383</v>
      </c>
      <c r="C166" s="131" t="s">
        <v>388</v>
      </c>
      <c r="D166" s="294" t="s">
        <v>384</v>
      </c>
      <c r="E166" s="481">
        <v>1</v>
      </c>
      <c r="F166" s="425"/>
      <c r="G166" s="425"/>
      <c r="H166" s="425"/>
      <c r="I166" s="425"/>
      <c r="J166" s="425"/>
      <c r="K166" s="496"/>
      <c r="L166" s="496"/>
      <c r="M166" s="496"/>
      <c r="N166" s="496"/>
      <c r="O166" s="496"/>
      <c r="P166" s="496"/>
      <c r="Q166" s="496"/>
      <c r="R166" s="496"/>
      <c r="S166" s="496"/>
      <c r="T166" s="496"/>
      <c r="U166" s="496"/>
      <c r="V166" s="496"/>
      <c r="W166" s="496"/>
      <c r="X166" s="496"/>
      <c r="Y166" s="496"/>
      <c r="Z166" s="496"/>
      <c r="AA166" s="496"/>
      <c r="AB166" s="496"/>
      <c r="AC166" s="496"/>
      <c r="AD166" s="496"/>
      <c r="AE166" s="496"/>
      <c r="AF166" s="496"/>
      <c r="AG166" s="496"/>
      <c r="AH166" s="496"/>
      <c r="AI166" s="496"/>
      <c r="AJ166" s="496"/>
      <c r="AK166" s="496"/>
      <c r="AL166" s="496"/>
      <c r="AM166" s="496"/>
      <c r="AN166" s="496"/>
      <c r="AO166" s="496"/>
      <c r="AP166" s="496"/>
      <c r="AQ166" s="496"/>
      <c r="AR166" s="496"/>
      <c r="AS166" s="496"/>
      <c r="AT166" s="496"/>
      <c r="AU166" s="496"/>
      <c r="AV166" s="496"/>
      <c r="AW166" s="496"/>
      <c r="AX166" s="496"/>
      <c r="AY166" s="496"/>
      <c r="AZ166" s="496"/>
      <c r="BA166" s="496"/>
      <c r="BB166" s="496"/>
      <c r="BC166" s="302"/>
    </row>
    <row r="167" spans="1:55" s="273" customFormat="1" ht="26.25">
      <c r="A167" s="89">
        <f t="shared" si="10"/>
        <v>155</v>
      </c>
      <c r="B167" s="127" t="s">
        <v>383</v>
      </c>
      <c r="C167" s="131" t="s">
        <v>389</v>
      </c>
      <c r="D167" s="294" t="s">
        <v>384</v>
      </c>
      <c r="E167" s="481">
        <v>1</v>
      </c>
      <c r="F167" s="425"/>
      <c r="G167" s="425"/>
      <c r="H167" s="425"/>
      <c r="I167" s="425"/>
      <c r="J167" s="425"/>
      <c r="K167" s="496"/>
      <c r="L167" s="496"/>
      <c r="M167" s="496"/>
      <c r="N167" s="496"/>
      <c r="O167" s="496"/>
      <c r="P167" s="496"/>
      <c r="Q167" s="496"/>
      <c r="R167" s="496"/>
      <c r="S167" s="496"/>
      <c r="T167" s="496"/>
      <c r="U167" s="496"/>
      <c r="V167" s="496"/>
      <c r="W167" s="496"/>
      <c r="X167" s="496"/>
      <c r="Y167" s="496"/>
      <c r="Z167" s="496"/>
      <c r="AA167" s="496"/>
      <c r="AB167" s="496"/>
      <c r="AC167" s="496"/>
      <c r="AD167" s="496"/>
      <c r="AE167" s="496"/>
      <c r="AF167" s="496"/>
      <c r="AG167" s="496"/>
      <c r="AH167" s="496"/>
      <c r="AI167" s="496"/>
      <c r="AJ167" s="496"/>
      <c r="AK167" s="496"/>
      <c r="AL167" s="496"/>
      <c r="AM167" s="496"/>
      <c r="AN167" s="496"/>
      <c r="AO167" s="496"/>
      <c r="AP167" s="496"/>
      <c r="AQ167" s="496"/>
      <c r="AR167" s="496"/>
      <c r="AS167" s="496"/>
      <c r="AT167" s="496"/>
      <c r="AU167" s="496"/>
      <c r="AV167" s="496"/>
      <c r="AW167" s="496"/>
      <c r="AX167" s="496"/>
      <c r="AY167" s="496"/>
      <c r="AZ167" s="496"/>
      <c r="BA167" s="496"/>
      <c r="BB167" s="496"/>
      <c r="BC167" s="302"/>
    </row>
    <row r="168" spans="1:55" s="273" customFormat="1" ht="26.25">
      <c r="A168" s="89">
        <f t="shared" si="10"/>
        <v>156</v>
      </c>
      <c r="B168" s="127" t="s">
        <v>383</v>
      </c>
      <c r="C168" s="131" t="s">
        <v>390</v>
      </c>
      <c r="D168" s="294" t="s">
        <v>384</v>
      </c>
      <c r="E168" s="481">
        <v>1</v>
      </c>
      <c r="F168" s="425"/>
      <c r="G168" s="425"/>
      <c r="H168" s="425"/>
      <c r="I168" s="425"/>
      <c r="J168" s="425"/>
      <c r="K168" s="496"/>
      <c r="L168" s="496"/>
      <c r="M168" s="496"/>
      <c r="N168" s="496"/>
      <c r="O168" s="496"/>
      <c r="P168" s="496"/>
      <c r="Q168" s="496"/>
      <c r="R168" s="496"/>
      <c r="S168" s="496"/>
      <c r="T168" s="496"/>
      <c r="U168" s="496"/>
      <c r="V168" s="496"/>
      <c r="W168" s="496"/>
      <c r="X168" s="496"/>
      <c r="Y168" s="496"/>
      <c r="Z168" s="496"/>
      <c r="AA168" s="496"/>
      <c r="AB168" s="496"/>
      <c r="AC168" s="496"/>
      <c r="AD168" s="496"/>
      <c r="AE168" s="496"/>
      <c r="AF168" s="496"/>
      <c r="AG168" s="496"/>
      <c r="AH168" s="496"/>
      <c r="AI168" s="496"/>
      <c r="AJ168" s="496"/>
      <c r="AK168" s="496"/>
      <c r="AL168" s="496"/>
      <c r="AM168" s="496"/>
      <c r="AN168" s="496"/>
      <c r="AO168" s="496"/>
      <c r="AP168" s="496"/>
      <c r="AQ168" s="496"/>
      <c r="AR168" s="496"/>
      <c r="AS168" s="496"/>
      <c r="AT168" s="496"/>
      <c r="AU168" s="496"/>
      <c r="AV168" s="496"/>
      <c r="AW168" s="496"/>
      <c r="AX168" s="496"/>
      <c r="AY168" s="496"/>
      <c r="AZ168" s="496"/>
      <c r="BA168" s="496"/>
      <c r="BB168" s="496"/>
      <c r="BC168" s="302"/>
    </row>
    <row r="169" spans="1:55" s="273" customFormat="1" ht="26.25">
      <c r="A169" s="89">
        <f t="shared" si="10"/>
        <v>157</v>
      </c>
      <c r="B169" s="127" t="s">
        <v>383</v>
      </c>
      <c r="C169" s="131" t="s">
        <v>391</v>
      </c>
      <c r="D169" s="294" t="s">
        <v>384</v>
      </c>
      <c r="E169" s="481">
        <v>1</v>
      </c>
      <c r="F169" s="425"/>
      <c r="G169" s="425"/>
      <c r="H169" s="425"/>
      <c r="I169" s="425"/>
      <c r="J169" s="425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6"/>
      <c r="AC169" s="496"/>
      <c r="AD169" s="496"/>
      <c r="AE169" s="496"/>
      <c r="AF169" s="496"/>
      <c r="AG169" s="496"/>
      <c r="AH169" s="496"/>
      <c r="AI169" s="496"/>
      <c r="AJ169" s="496"/>
      <c r="AK169" s="496"/>
      <c r="AL169" s="496"/>
      <c r="AM169" s="496"/>
      <c r="AN169" s="496"/>
      <c r="AO169" s="496"/>
      <c r="AP169" s="496"/>
      <c r="AQ169" s="496"/>
      <c r="AR169" s="496"/>
      <c r="AS169" s="496"/>
      <c r="AT169" s="496"/>
      <c r="AU169" s="496"/>
      <c r="AV169" s="496"/>
      <c r="AW169" s="496"/>
      <c r="AX169" s="496"/>
      <c r="AY169" s="496"/>
      <c r="AZ169" s="496"/>
      <c r="BA169" s="496"/>
      <c r="BB169" s="496"/>
      <c r="BC169" s="302"/>
    </row>
    <row r="170" spans="1:55" s="273" customFormat="1" ht="26.25">
      <c r="A170" s="89">
        <f t="shared" si="10"/>
        <v>158</v>
      </c>
      <c r="B170" s="127" t="s">
        <v>383</v>
      </c>
      <c r="C170" s="131" t="s">
        <v>392</v>
      </c>
      <c r="D170" s="294" t="s">
        <v>384</v>
      </c>
      <c r="E170" s="481">
        <v>1</v>
      </c>
      <c r="F170" s="425"/>
      <c r="G170" s="425"/>
      <c r="H170" s="425"/>
      <c r="I170" s="425"/>
      <c r="J170" s="425"/>
      <c r="K170" s="496"/>
      <c r="L170" s="496"/>
      <c r="M170" s="496"/>
      <c r="N170" s="496"/>
      <c r="O170" s="496"/>
      <c r="P170" s="496"/>
      <c r="Q170" s="496"/>
      <c r="R170" s="496"/>
      <c r="S170" s="496"/>
      <c r="T170" s="496"/>
      <c r="U170" s="496"/>
      <c r="V170" s="496"/>
      <c r="W170" s="496"/>
      <c r="X170" s="496"/>
      <c r="Y170" s="496"/>
      <c r="Z170" s="496"/>
      <c r="AA170" s="496"/>
      <c r="AB170" s="496"/>
      <c r="AC170" s="496"/>
      <c r="AD170" s="496"/>
      <c r="AE170" s="496"/>
      <c r="AF170" s="496"/>
      <c r="AG170" s="496"/>
      <c r="AH170" s="496"/>
      <c r="AI170" s="496"/>
      <c r="AJ170" s="496"/>
      <c r="AK170" s="496"/>
      <c r="AL170" s="496"/>
      <c r="AM170" s="496"/>
      <c r="AN170" s="496"/>
      <c r="AO170" s="496"/>
      <c r="AP170" s="496"/>
      <c r="AQ170" s="496"/>
      <c r="AR170" s="496"/>
      <c r="AS170" s="496"/>
      <c r="AT170" s="496"/>
      <c r="AU170" s="496"/>
      <c r="AV170" s="496"/>
      <c r="AW170" s="496"/>
      <c r="AX170" s="496"/>
      <c r="AY170" s="496"/>
      <c r="AZ170" s="496"/>
      <c r="BA170" s="496"/>
      <c r="BB170" s="496"/>
      <c r="BC170" s="302"/>
    </row>
    <row r="171" spans="1:55" s="273" customFormat="1" ht="26.25">
      <c r="A171" s="89">
        <f t="shared" si="10"/>
        <v>159</v>
      </c>
      <c r="B171" s="127" t="s">
        <v>393</v>
      </c>
      <c r="C171" s="131" t="s">
        <v>394</v>
      </c>
      <c r="D171" s="294" t="s">
        <v>384</v>
      </c>
      <c r="E171" s="481">
        <v>1</v>
      </c>
      <c r="F171" s="425"/>
      <c r="G171" s="425"/>
      <c r="H171" s="425"/>
      <c r="I171" s="425"/>
      <c r="J171" s="425"/>
      <c r="K171" s="496"/>
      <c r="L171" s="496"/>
      <c r="M171" s="496"/>
      <c r="N171" s="496"/>
      <c r="O171" s="496"/>
      <c r="P171" s="496"/>
      <c r="Q171" s="496"/>
      <c r="R171" s="496"/>
      <c r="S171" s="496"/>
      <c r="T171" s="496"/>
      <c r="U171" s="496"/>
      <c r="V171" s="496"/>
      <c r="W171" s="496"/>
      <c r="X171" s="496"/>
      <c r="Y171" s="496"/>
      <c r="Z171" s="496"/>
      <c r="AA171" s="496"/>
      <c r="AB171" s="496"/>
      <c r="AC171" s="496"/>
      <c r="AD171" s="496"/>
      <c r="AE171" s="496"/>
      <c r="AF171" s="496"/>
      <c r="AG171" s="496"/>
      <c r="AH171" s="496"/>
      <c r="AI171" s="496"/>
      <c r="AJ171" s="496"/>
      <c r="AK171" s="496"/>
      <c r="AL171" s="496"/>
      <c r="AM171" s="496"/>
      <c r="AN171" s="496"/>
      <c r="AO171" s="496"/>
      <c r="AP171" s="496"/>
      <c r="AQ171" s="496"/>
      <c r="AR171" s="496"/>
      <c r="AS171" s="496"/>
      <c r="AT171" s="496"/>
      <c r="AU171" s="496"/>
      <c r="AV171" s="496"/>
      <c r="AW171" s="496"/>
      <c r="AX171" s="496"/>
      <c r="AY171" s="496"/>
      <c r="AZ171" s="496"/>
      <c r="BA171" s="496"/>
      <c r="BB171" s="496"/>
      <c r="BC171" s="302"/>
    </row>
    <row r="172" spans="1:55" s="273" customFormat="1" ht="15">
      <c r="A172" s="711" t="s">
        <v>52</v>
      </c>
      <c r="B172" s="712"/>
      <c r="C172" s="713"/>
      <c r="D172" s="130"/>
      <c r="E172" s="172">
        <f>SUM(E161:E171)</f>
        <v>11</v>
      </c>
      <c r="F172" s="425"/>
      <c r="G172" s="425"/>
      <c r="H172" s="425"/>
      <c r="I172" s="425"/>
      <c r="J172" s="425"/>
      <c r="K172" s="496"/>
      <c r="L172" s="496"/>
      <c r="M172" s="496"/>
      <c r="N172" s="496"/>
      <c r="O172" s="496"/>
      <c r="P172" s="496"/>
      <c r="Q172" s="496"/>
      <c r="R172" s="496"/>
      <c r="S172" s="496"/>
      <c r="T172" s="496"/>
      <c r="U172" s="496"/>
      <c r="V172" s="496"/>
      <c r="W172" s="496"/>
      <c r="X172" s="496"/>
      <c r="Y172" s="496"/>
      <c r="Z172" s="496"/>
      <c r="AA172" s="496"/>
      <c r="AB172" s="496"/>
      <c r="AC172" s="496"/>
      <c r="AD172" s="496"/>
      <c r="AE172" s="496"/>
      <c r="AF172" s="496"/>
      <c r="AG172" s="496"/>
      <c r="AH172" s="496"/>
      <c r="AI172" s="496"/>
      <c r="AJ172" s="496"/>
      <c r="AK172" s="496"/>
      <c r="AL172" s="496"/>
      <c r="AM172" s="496"/>
      <c r="AN172" s="496"/>
      <c r="AO172" s="496"/>
      <c r="AP172" s="496"/>
      <c r="AQ172" s="496"/>
      <c r="AR172" s="496"/>
      <c r="AS172" s="496"/>
      <c r="AT172" s="496"/>
      <c r="AU172" s="496"/>
      <c r="AV172" s="496"/>
      <c r="AW172" s="496"/>
      <c r="AX172" s="496"/>
      <c r="AY172" s="496"/>
      <c r="AZ172" s="496"/>
      <c r="BA172" s="496"/>
      <c r="BB172" s="496"/>
      <c r="BC172" s="302"/>
    </row>
    <row r="173" spans="1:55" s="273" customFormat="1" ht="24.75" customHeight="1">
      <c r="A173" s="720" t="s">
        <v>395</v>
      </c>
      <c r="B173" s="721"/>
      <c r="C173" s="721"/>
      <c r="D173" s="721"/>
      <c r="E173" s="721"/>
      <c r="F173" s="425"/>
      <c r="G173" s="425"/>
      <c r="H173" s="425"/>
      <c r="I173" s="425"/>
      <c r="J173" s="425"/>
      <c r="K173" s="496"/>
      <c r="L173" s="496"/>
      <c r="M173" s="496"/>
      <c r="N173" s="496"/>
      <c r="O173" s="496"/>
      <c r="P173" s="496"/>
      <c r="Q173" s="496"/>
      <c r="R173" s="496"/>
      <c r="S173" s="496"/>
      <c r="T173" s="496"/>
      <c r="U173" s="496"/>
      <c r="V173" s="496"/>
      <c r="W173" s="496"/>
      <c r="X173" s="496"/>
      <c r="Y173" s="496"/>
      <c r="Z173" s="496"/>
      <c r="AA173" s="496"/>
      <c r="AB173" s="496"/>
      <c r="AC173" s="496"/>
      <c r="AD173" s="496"/>
      <c r="AE173" s="496"/>
      <c r="AF173" s="496"/>
      <c r="AG173" s="496"/>
      <c r="AH173" s="496"/>
      <c r="AI173" s="496"/>
      <c r="AJ173" s="496"/>
      <c r="AK173" s="496"/>
      <c r="AL173" s="496"/>
      <c r="AM173" s="496"/>
      <c r="AN173" s="496"/>
      <c r="AO173" s="496"/>
      <c r="AP173" s="496"/>
      <c r="AQ173" s="496"/>
      <c r="AR173" s="496"/>
      <c r="AS173" s="496"/>
      <c r="AT173" s="496"/>
      <c r="AU173" s="496"/>
      <c r="AV173" s="496"/>
      <c r="AW173" s="496"/>
      <c r="AX173" s="496"/>
      <c r="AY173" s="496"/>
      <c r="AZ173" s="496"/>
      <c r="BA173" s="496"/>
      <c r="BB173" s="496"/>
      <c r="BC173" s="302"/>
    </row>
    <row r="174" spans="1:55" s="273" customFormat="1" ht="26.25">
      <c r="A174" s="89">
        <f>A171+1</f>
        <v>160</v>
      </c>
      <c r="B174" s="127" t="s">
        <v>396</v>
      </c>
      <c r="C174" s="131" t="s">
        <v>397</v>
      </c>
      <c r="D174" s="294" t="s">
        <v>384</v>
      </c>
      <c r="E174" s="481">
        <v>1</v>
      </c>
      <c r="F174" s="425"/>
      <c r="G174" s="425"/>
      <c r="H174" s="425"/>
      <c r="I174" s="425"/>
      <c r="J174" s="425"/>
      <c r="K174" s="496"/>
      <c r="L174" s="496"/>
      <c r="M174" s="496"/>
      <c r="N174" s="496"/>
      <c r="O174" s="496"/>
      <c r="P174" s="496"/>
      <c r="Q174" s="496"/>
      <c r="R174" s="496"/>
      <c r="S174" s="496"/>
      <c r="T174" s="496"/>
      <c r="U174" s="496"/>
      <c r="V174" s="496"/>
      <c r="W174" s="496"/>
      <c r="X174" s="496"/>
      <c r="Y174" s="496"/>
      <c r="Z174" s="496"/>
      <c r="AA174" s="496"/>
      <c r="AB174" s="496"/>
      <c r="AC174" s="496"/>
      <c r="AD174" s="496"/>
      <c r="AE174" s="496"/>
      <c r="AF174" s="496"/>
      <c r="AG174" s="496"/>
      <c r="AH174" s="496"/>
      <c r="AI174" s="496"/>
      <c r="AJ174" s="496"/>
      <c r="AK174" s="496"/>
      <c r="AL174" s="496"/>
      <c r="AM174" s="496"/>
      <c r="AN174" s="496"/>
      <c r="AO174" s="496"/>
      <c r="AP174" s="496"/>
      <c r="AQ174" s="496"/>
      <c r="AR174" s="496"/>
      <c r="AS174" s="496"/>
      <c r="AT174" s="496"/>
      <c r="AU174" s="496"/>
      <c r="AV174" s="496"/>
      <c r="AW174" s="496"/>
      <c r="AX174" s="496"/>
      <c r="AY174" s="496"/>
      <c r="AZ174" s="496"/>
      <c r="BA174" s="496"/>
      <c r="BB174" s="496"/>
      <c r="BC174" s="302"/>
    </row>
    <row r="175" spans="1:55" s="273" customFormat="1" ht="26.25">
      <c r="A175" s="89">
        <f>A174+1</f>
        <v>161</v>
      </c>
      <c r="B175" s="127" t="s">
        <v>396</v>
      </c>
      <c r="C175" s="131" t="s">
        <v>397</v>
      </c>
      <c r="D175" s="294" t="s">
        <v>384</v>
      </c>
      <c r="E175" s="481">
        <v>1</v>
      </c>
      <c r="F175" s="425"/>
      <c r="G175" s="425"/>
      <c r="H175" s="425"/>
      <c r="I175" s="425"/>
      <c r="J175" s="425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496"/>
      <c r="X175" s="496"/>
      <c r="Y175" s="496"/>
      <c r="Z175" s="496"/>
      <c r="AA175" s="496"/>
      <c r="AB175" s="496"/>
      <c r="AC175" s="496"/>
      <c r="AD175" s="496"/>
      <c r="AE175" s="496"/>
      <c r="AF175" s="496"/>
      <c r="AG175" s="496"/>
      <c r="AH175" s="496"/>
      <c r="AI175" s="496"/>
      <c r="AJ175" s="496"/>
      <c r="AK175" s="496"/>
      <c r="AL175" s="496"/>
      <c r="AM175" s="496"/>
      <c r="AN175" s="496"/>
      <c r="AO175" s="496"/>
      <c r="AP175" s="496"/>
      <c r="AQ175" s="496"/>
      <c r="AR175" s="496"/>
      <c r="AS175" s="496"/>
      <c r="AT175" s="496"/>
      <c r="AU175" s="496"/>
      <c r="AV175" s="496"/>
      <c r="AW175" s="496"/>
      <c r="AX175" s="496"/>
      <c r="AY175" s="496"/>
      <c r="AZ175" s="496"/>
      <c r="BA175" s="496"/>
      <c r="BB175" s="496"/>
      <c r="BC175" s="302"/>
    </row>
    <row r="176" spans="1:55" s="273" customFormat="1" ht="15">
      <c r="A176" s="711" t="s">
        <v>52</v>
      </c>
      <c r="B176" s="712"/>
      <c r="C176" s="713"/>
      <c r="D176" s="130"/>
      <c r="E176" s="172">
        <f>SUM(E174:E175)</f>
        <v>2</v>
      </c>
      <c r="F176" s="425"/>
      <c r="G176" s="425"/>
      <c r="H176" s="425"/>
      <c r="I176" s="425"/>
      <c r="J176" s="425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496"/>
      <c r="X176" s="496"/>
      <c r="Y176" s="496"/>
      <c r="Z176" s="496"/>
      <c r="AA176" s="496"/>
      <c r="AB176" s="496"/>
      <c r="AC176" s="496"/>
      <c r="AD176" s="496"/>
      <c r="AE176" s="496"/>
      <c r="AF176" s="496"/>
      <c r="AG176" s="496"/>
      <c r="AH176" s="496"/>
      <c r="AI176" s="496"/>
      <c r="AJ176" s="496"/>
      <c r="AK176" s="496"/>
      <c r="AL176" s="496"/>
      <c r="AM176" s="496"/>
      <c r="AN176" s="496"/>
      <c r="AO176" s="496"/>
      <c r="AP176" s="496"/>
      <c r="AQ176" s="496"/>
      <c r="AR176" s="496"/>
      <c r="AS176" s="496"/>
      <c r="AT176" s="496"/>
      <c r="AU176" s="496"/>
      <c r="AV176" s="496"/>
      <c r="AW176" s="496"/>
      <c r="AX176" s="496"/>
      <c r="AY176" s="496"/>
      <c r="AZ176" s="496"/>
      <c r="BA176" s="496"/>
      <c r="BB176" s="496"/>
      <c r="BC176" s="302"/>
    </row>
    <row r="177" spans="1:55" s="273" customFormat="1" ht="27.75" customHeight="1">
      <c r="A177" s="714" t="s">
        <v>1288</v>
      </c>
      <c r="B177" s="715"/>
      <c r="C177" s="715"/>
      <c r="D177" s="715"/>
      <c r="E177" s="715"/>
      <c r="F177" s="425"/>
      <c r="G177" s="425"/>
      <c r="H177" s="425"/>
      <c r="I177" s="425"/>
      <c r="J177" s="425"/>
      <c r="K177" s="496"/>
      <c r="L177" s="496"/>
      <c r="M177" s="496"/>
      <c r="N177" s="496"/>
      <c r="O177" s="496"/>
      <c r="P177" s="496"/>
      <c r="Q177" s="496"/>
      <c r="R177" s="496"/>
      <c r="S177" s="496"/>
      <c r="T177" s="496"/>
      <c r="U177" s="496"/>
      <c r="V177" s="496"/>
      <c r="W177" s="496"/>
      <c r="X177" s="496"/>
      <c r="Y177" s="496"/>
      <c r="Z177" s="496"/>
      <c r="AA177" s="496"/>
      <c r="AB177" s="496"/>
      <c r="AC177" s="496"/>
      <c r="AD177" s="496"/>
      <c r="AE177" s="496"/>
      <c r="AF177" s="496"/>
      <c r="AG177" s="496"/>
      <c r="AH177" s="496"/>
      <c r="AI177" s="496"/>
      <c r="AJ177" s="496"/>
      <c r="AK177" s="496"/>
      <c r="AL177" s="496"/>
      <c r="AM177" s="496"/>
      <c r="AN177" s="496"/>
      <c r="AO177" s="496"/>
      <c r="AP177" s="496"/>
      <c r="AQ177" s="496"/>
      <c r="AR177" s="496"/>
      <c r="AS177" s="496"/>
      <c r="AT177" s="496"/>
      <c r="AU177" s="496"/>
      <c r="AV177" s="496"/>
      <c r="AW177" s="496"/>
      <c r="AX177" s="496"/>
      <c r="AY177" s="496"/>
      <c r="AZ177" s="496"/>
      <c r="BA177" s="496"/>
      <c r="BB177" s="496"/>
      <c r="BC177" s="302"/>
    </row>
    <row r="178" spans="1:55" s="273" customFormat="1" ht="15">
      <c r="A178" s="89">
        <f>A175+1</f>
        <v>162</v>
      </c>
      <c r="B178" s="127" t="s">
        <v>398</v>
      </c>
      <c r="C178" s="131" t="s">
        <v>590</v>
      </c>
      <c r="D178" s="132" t="s">
        <v>575</v>
      </c>
      <c r="E178" s="177">
        <v>78</v>
      </c>
      <c r="F178" s="425"/>
      <c r="G178" s="425"/>
      <c r="H178" s="425"/>
      <c r="I178" s="425"/>
      <c r="J178" s="425"/>
      <c r="K178" s="496"/>
      <c r="L178" s="496"/>
      <c r="M178" s="496"/>
      <c r="N178" s="496"/>
      <c r="O178" s="496"/>
      <c r="P178" s="496"/>
      <c r="Q178" s="496"/>
      <c r="R178" s="496"/>
      <c r="S178" s="496"/>
      <c r="T178" s="496"/>
      <c r="U178" s="496"/>
      <c r="V178" s="496"/>
      <c r="W178" s="496"/>
      <c r="X178" s="496"/>
      <c r="Y178" s="496"/>
      <c r="Z178" s="496"/>
      <c r="AA178" s="496"/>
      <c r="AB178" s="496"/>
      <c r="AC178" s="496"/>
      <c r="AD178" s="496"/>
      <c r="AE178" s="496"/>
      <c r="AF178" s="496"/>
      <c r="AG178" s="496"/>
      <c r="AH178" s="496"/>
      <c r="AI178" s="496"/>
      <c r="AJ178" s="496"/>
      <c r="AK178" s="496"/>
      <c r="AL178" s="496"/>
      <c r="AM178" s="496"/>
      <c r="AN178" s="496"/>
      <c r="AO178" s="496"/>
      <c r="AP178" s="496"/>
      <c r="AQ178" s="496"/>
      <c r="AR178" s="496"/>
      <c r="AS178" s="496"/>
      <c r="AT178" s="496"/>
      <c r="AU178" s="496"/>
      <c r="AV178" s="496"/>
      <c r="AW178" s="496"/>
      <c r="AX178" s="496"/>
      <c r="AY178" s="496"/>
      <c r="AZ178" s="496"/>
      <c r="BA178" s="496"/>
      <c r="BB178" s="496"/>
      <c r="BC178" s="302"/>
    </row>
    <row r="179" spans="1:55" s="273" customFormat="1" ht="39">
      <c r="A179" s="89">
        <f>A178+1</f>
        <v>163</v>
      </c>
      <c r="B179" s="127" t="s">
        <v>1027</v>
      </c>
      <c r="C179" s="131" t="s">
        <v>667</v>
      </c>
      <c r="D179" s="132"/>
      <c r="E179" s="177">
        <v>1</v>
      </c>
      <c r="F179" s="425"/>
      <c r="G179" s="425"/>
      <c r="H179" s="425"/>
      <c r="I179" s="425"/>
      <c r="J179" s="425"/>
      <c r="K179" s="496"/>
      <c r="L179" s="496"/>
      <c r="M179" s="496"/>
      <c r="N179" s="496"/>
      <c r="O179" s="496"/>
      <c r="P179" s="496"/>
      <c r="Q179" s="496"/>
      <c r="R179" s="496"/>
      <c r="S179" s="496"/>
      <c r="T179" s="496"/>
      <c r="U179" s="496"/>
      <c r="V179" s="496"/>
      <c r="W179" s="496"/>
      <c r="X179" s="496"/>
      <c r="Y179" s="496"/>
      <c r="Z179" s="496"/>
      <c r="AA179" s="496"/>
      <c r="AB179" s="496"/>
      <c r="AC179" s="496"/>
      <c r="AD179" s="496"/>
      <c r="AE179" s="496"/>
      <c r="AF179" s="496"/>
      <c r="AG179" s="496"/>
      <c r="AH179" s="496"/>
      <c r="AI179" s="496"/>
      <c r="AJ179" s="496"/>
      <c r="AK179" s="496"/>
      <c r="AL179" s="496"/>
      <c r="AM179" s="496"/>
      <c r="AN179" s="496"/>
      <c r="AO179" s="496"/>
      <c r="AP179" s="496"/>
      <c r="AQ179" s="496"/>
      <c r="AR179" s="496"/>
      <c r="AS179" s="496"/>
      <c r="AT179" s="496"/>
      <c r="AU179" s="496"/>
      <c r="AV179" s="496"/>
      <c r="AW179" s="496"/>
      <c r="AX179" s="496"/>
      <c r="AY179" s="496"/>
      <c r="AZ179" s="496"/>
      <c r="BA179" s="496"/>
      <c r="BB179" s="496"/>
      <c r="BC179" s="302"/>
    </row>
    <row r="180" spans="1:55" s="273" customFormat="1" ht="39">
      <c r="A180" s="89">
        <f t="shared" ref="A180:A187" si="11">A179+1</f>
        <v>164</v>
      </c>
      <c r="B180" s="127" t="s">
        <v>1028</v>
      </c>
      <c r="C180" s="131" t="s">
        <v>668</v>
      </c>
      <c r="D180" s="132" t="s">
        <v>669</v>
      </c>
      <c r="E180" s="177">
        <v>1</v>
      </c>
      <c r="F180" s="425"/>
      <c r="G180" s="425"/>
      <c r="H180" s="425"/>
      <c r="I180" s="425"/>
      <c r="J180" s="425"/>
      <c r="K180" s="496"/>
      <c r="L180" s="496"/>
      <c r="M180" s="496"/>
      <c r="N180" s="496"/>
      <c r="O180" s="496"/>
      <c r="P180" s="496"/>
      <c r="Q180" s="496"/>
      <c r="R180" s="496"/>
      <c r="S180" s="496"/>
      <c r="T180" s="496"/>
      <c r="U180" s="496"/>
      <c r="V180" s="496"/>
      <c r="W180" s="496"/>
      <c r="X180" s="496"/>
      <c r="Y180" s="496"/>
      <c r="Z180" s="496"/>
      <c r="AA180" s="496"/>
      <c r="AB180" s="496"/>
      <c r="AC180" s="496"/>
      <c r="AD180" s="496"/>
      <c r="AE180" s="496"/>
      <c r="AF180" s="496"/>
      <c r="AG180" s="496"/>
      <c r="AH180" s="496"/>
      <c r="AI180" s="496"/>
      <c r="AJ180" s="496"/>
      <c r="AK180" s="496"/>
      <c r="AL180" s="496"/>
      <c r="AM180" s="496"/>
      <c r="AN180" s="496"/>
      <c r="AO180" s="496"/>
      <c r="AP180" s="496"/>
      <c r="AQ180" s="496"/>
      <c r="AR180" s="496"/>
      <c r="AS180" s="496"/>
      <c r="AT180" s="496"/>
      <c r="AU180" s="496"/>
      <c r="AV180" s="496"/>
      <c r="AW180" s="496"/>
      <c r="AX180" s="496"/>
      <c r="AY180" s="496"/>
      <c r="AZ180" s="496"/>
      <c r="BA180" s="496"/>
      <c r="BB180" s="496"/>
      <c r="BC180" s="302"/>
    </row>
    <row r="181" spans="1:55" s="273" customFormat="1" ht="26.25">
      <c r="A181" s="89">
        <f t="shared" si="11"/>
        <v>165</v>
      </c>
      <c r="B181" s="127" t="s">
        <v>1270</v>
      </c>
      <c r="C181" s="131" t="s">
        <v>1271</v>
      </c>
      <c r="D181" s="132" t="s">
        <v>1272</v>
      </c>
      <c r="E181" s="177">
        <v>1</v>
      </c>
      <c r="F181" s="425"/>
      <c r="G181" s="425"/>
      <c r="H181" s="425"/>
      <c r="I181" s="425"/>
      <c r="J181" s="425"/>
      <c r="K181" s="496"/>
      <c r="L181" s="496"/>
      <c r="M181" s="496"/>
      <c r="N181" s="496"/>
      <c r="O181" s="496"/>
      <c r="P181" s="496"/>
      <c r="Q181" s="496"/>
      <c r="R181" s="496"/>
      <c r="S181" s="496"/>
      <c r="T181" s="496"/>
      <c r="U181" s="496"/>
      <c r="V181" s="496"/>
      <c r="W181" s="496"/>
      <c r="X181" s="496"/>
      <c r="Y181" s="496"/>
      <c r="Z181" s="496"/>
      <c r="AA181" s="496"/>
      <c r="AB181" s="496"/>
      <c r="AC181" s="496"/>
      <c r="AD181" s="496"/>
      <c r="AE181" s="496"/>
      <c r="AF181" s="496"/>
      <c r="AG181" s="496"/>
      <c r="AH181" s="496"/>
      <c r="AI181" s="496"/>
      <c r="AJ181" s="496"/>
      <c r="AK181" s="496"/>
      <c r="AL181" s="496"/>
      <c r="AM181" s="496"/>
      <c r="AN181" s="496"/>
      <c r="AO181" s="496"/>
      <c r="AP181" s="496"/>
      <c r="AQ181" s="496"/>
      <c r="AR181" s="496"/>
      <c r="AS181" s="496"/>
      <c r="AT181" s="496"/>
      <c r="AU181" s="496"/>
      <c r="AV181" s="496"/>
      <c r="AW181" s="496"/>
      <c r="AX181" s="496"/>
      <c r="AY181" s="496"/>
      <c r="AZ181" s="496"/>
      <c r="BA181" s="496"/>
      <c r="BB181" s="496"/>
      <c r="BC181" s="302"/>
    </row>
    <row r="182" spans="1:55" s="273" customFormat="1" ht="39">
      <c r="A182" s="89">
        <f t="shared" si="11"/>
        <v>166</v>
      </c>
      <c r="B182" s="127" t="s">
        <v>1284</v>
      </c>
      <c r="C182" s="131" t="s">
        <v>1285</v>
      </c>
      <c r="D182" s="132" t="s">
        <v>1286</v>
      </c>
      <c r="E182" s="177">
        <v>1</v>
      </c>
      <c r="F182" s="425"/>
      <c r="G182" s="425"/>
      <c r="H182" s="425"/>
      <c r="I182" s="425"/>
      <c r="J182" s="425"/>
      <c r="K182" s="496"/>
      <c r="L182" s="496"/>
      <c r="M182" s="496"/>
      <c r="N182" s="496"/>
      <c r="O182" s="496"/>
      <c r="P182" s="496"/>
      <c r="Q182" s="496"/>
      <c r="R182" s="496"/>
      <c r="S182" s="496"/>
      <c r="T182" s="496"/>
      <c r="U182" s="496"/>
      <c r="V182" s="496"/>
      <c r="W182" s="496"/>
      <c r="X182" s="496"/>
      <c r="Y182" s="496"/>
      <c r="Z182" s="496"/>
      <c r="AA182" s="496"/>
      <c r="AB182" s="496"/>
      <c r="AC182" s="496"/>
      <c r="AD182" s="496"/>
      <c r="AE182" s="496"/>
      <c r="AF182" s="496"/>
      <c r="AG182" s="496"/>
      <c r="AH182" s="496"/>
      <c r="AI182" s="496"/>
      <c r="AJ182" s="496"/>
      <c r="AK182" s="496"/>
      <c r="AL182" s="496"/>
      <c r="AM182" s="496"/>
      <c r="AN182" s="496"/>
      <c r="AO182" s="496"/>
      <c r="AP182" s="496"/>
      <c r="AQ182" s="496"/>
      <c r="AR182" s="496"/>
      <c r="AS182" s="496"/>
      <c r="AT182" s="496"/>
      <c r="AU182" s="496"/>
      <c r="AV182" s="496"/>
      <c r="AW182" s="496"/>
      <c r="AX182" s="496"/>
      <c r="AY182" s="496"/>
      <c r="AZ182" s="496"/>
      <c r="BA182" s="496"/>
      <c r="BB182" s="496"/>
      <c r="BC182" s="302"/>
    </row>
    <row r="183" spans="1:55" s="273" customFormat="1" ht="26.25">
      <c r="A183" s="89">
        <f t="shared" si="11"/>
        <v>167</v>
      </c>
      <c r="B183" s="127" t="s">
        <v>1289</v>
      </c>
      <c r="C183" s="131" t="s">
        <v>1290</v>
      </c>
      <c r="D183" s="132" t="s">
        <v>1291</v>
      </c>
      <c r="E183" s="177">
        <v>1</v>
      </c>
      <c r="F183" s="425"/>
      <c r="G183" s="425"/>
      <c r="H183" s="425"/>
      <c r="I183" s="425"/>
      <c r="J183" s="425"/>
      <c r="K183" s="496"/>
      <c r="L183" s="496"/>
      <c r="M183" s="496"/>
      <c r="N183" s="496"/>
      <c r="O183" s="496"/>
      <c r="P183" s="496"/>
      <c r="Q183" s="496"/>
      <c r="R183" s="496"/>
      <c r="S183" s="496"/>
      <c r="T183" s="496"/>
      <c r="U183" s="496"/>
      <c r="V183" s="496"/>
      <c r="W183" s="496"/>
      <c r="X183" s="496"/>
      <c r="Y183" s="496"/>
      <c r="Z183" s="496"/>
      <c r="AA183" s="496"/>
      <c r="AB183" s="496"/>
      <c r="AC183" s="496"/>
      <c r="AD183" s="496"/>
      <c r="AE183" s="496"/>
      <c r="AF183" s="496"/>
      <c r="AG183" s="496"/>
      <c r="AH183" s="496"/>
      <c r="AI183" s="496"/>
      <c r="AJ183" s="496"/>
      <c r="AK183" s="496"/>
      <c r="AL183" s="496"/>
      <c r="AM183" s="496"/>
      <c r="AN183" s="496"/>
      <c r="AO183" s="496"/>
      <c r="AP183" s="496"/>
      <c r="AQ183" s="496"/>
      <c r="AR183" s="496"/>
      <c r="AS183" s="496"/>
      <c r="AT183" s="496"/>
      <c r="AU183" s="496"/>
      <c r="AV183" s="496"/>
      <c r="AW183" s="496"/>
      <c r="AX183" s="496"/>
      <c r="AY183" s="496"/>
      <c r="AZ183" s="496"/>
      <c r="BA183" s="496"/>
      <c r="BB183" s="496"/>
      <c r="BC183" s="302"/>
    </row>
    <row r="184" spans="1:55" s="273" customFormat="1" ht="38.25">
      <c r="A184" s="89">
        <f t="shared" si="11"/>
        <v>168</v>
      </c>
      <c r="B184" s="387" t="s">
        <v>1292</v>
      </c>
      <c r="C184" s="108" t="s">
        <v>1293</v>
      </c>
      <c r="D184" s="132" t="s">
        <v>1294</v>
      </c>
      <c r="E184" s="177">
        <v>1</v>
      </c>
      <c r="F184" s="425"/>
      <c r="G184" s="425"/>
      <c r="H184" s="425"/>
      <c r="I184" s="425"/>
      <c r="J184" s="425"/>
      <c r="K184" s="496"/>
      <c r="L184" s="496"/>
      <c r="M184" s="496"/>
      <c r="N184" s="496"/>
      <c r="O184" s="496"/>
      <c r="P184" s="496"/>
      <c r="Q184" s="496"/>
      <c r="R184" s="496"/>
      <c r="S184" s="496"/>
      <c r="T184" s="496"/>
      <c r="U184" s="496"/>
      <c r="V184" s="496"/>
      <c r="W184" s="496"/>
      <c r="X184" s="496"/>
      <c r="Y184" s="496"/>
      <c r="Z184" s="496"/>
      <c r="AA184" s="496"/>
      <c r="AB184" s="496"/>
      <c r="AC184" s="496"/>
      <c r="AD184" s="496"/>
      <c r="AE184" s="496"/>
      <c r="AF184" s="496"/>
      <c r="AG184" s="496"/>
      <c r="AH184" s="496"/>
      <c r="AI184" s="496"/>
      <c r="AJ184" s="496"/>
      <c r="AK184" s="496"/>
      <c r="AL184" s="496"/>
      <c r="AM184" s="496"/>
      <c r="AN184" s="496"/>
      <c r="AO184" s="496"/>
      <c r="AP184" s="496"/>
      <c r="AQ184" s="496"/>
      <c r="AR184" s="496"/>
      <c r="AS184" s="496"/>
      <c r="AT184" s="496"/>
      <c r="AU184" s="496"/>
      <c r="AV184" s="496"/>
      <c r="AW184" s="496"/>
      <c r="AX184" s="496"/>
      <c r="AY184" s="496"/>
      <c r="AZ184" s="496"/>
      <c r="BA184" s="496"/>
      <c r="BB184" s="496"/>
      <c r="BC184" s="302"/>
    </row>
    <row r="185" spans="1:55" s="273" customFormat="1" ht="38.25">
      <c r="A185" s="89">
        <f t="shared" si="11"/>
        <v>169</v>
      </c>
      <c r="B185" s="389" t="s">
        <v>1284</v>
      </c>
      <c r="C185" s="108" t="s">
        <v>1303</v>
      </c>
      <c r="D185" s="132" t="s">
        <v>1304</v>
      </c>
      <c r="E185" s="177">
        <v>1</v>
      </c>
      <c r="F185" s="425"/>
      <c r="G185" s="425"/>
      <c r="H185" s="425"/>
      <c r="I185" s="425"/>
      <c r="J185" s="425"/>
      <c r="K185" s="496"/>
      <c r="L185" s="496"/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6"/>
      <c r="Z185" s="496"/>
      <c r="AA185" s="496"/>
      <c r="AB185" s="496"/>
      <c r="AC185" s="496"/>
      <c r="AD185" s="496"/>
      <c r="AE185" s="496"/>
      <c r="AF185" s="496"/>
      <c r="AG185" s="496"/>
      <c r="AH185" s="496"/>
      <c r="AI185" s="496"/>
      <c r="AJ185" s="496"/>
      <c r="AK185" s="496"/>
      <c r="AL185" s="496"/>
      <c r="AM185" s="496"/>
      <c r="AN185" s="496"/>
      <c r="AO185" s="496"/>
      <c r="AP185" s="496"/>
      <c r="AQ185" s="496"/>
      <c r="AR185" s="496"/>
      <c r="AS185" s="496"/>
      <c r="AT185" s="496"/>
      <c r="AU185" s="496"/>
      <c r="AV185" s="496"/>
      <c r="AW185" s="496"/>
      <c r="AX185" s="496"/>
      <c r="AY185" s="496"/>
      <c r="AZ185" s="496"/>
      <c r="BA185" s="496"/>
      <c r="BB185" s="496"/>
      <c r="BC185" s="302"/>
    </row>
    <row r="186" spans="1:55" s="273" customFormat="1" ht="51" customHeight="1">
      <c r="A186" s="89">
        <f t="shared" si="11"/>
        <v>170</v>
      </c>
      <c r="B186" s="389" t="s">
        <v>1250</v>
      </c>
      <c r="C186" s="756" t="s">
        <v>1251</v>
      </c>
      <c r="D186" s="132" t="s">
        <v>1326</v>
      </c>
      <c r="E186" s="177">
        <v>1</v>
      </c>
      <c r="F186" s="425"/>
      <c r="G186" s="425"/>
      <c r="H186" s="425"/>
      <c r="I186" s="425"/>
      <c r="J186" s="425"/>
      <c r="K186" s="496"/>
      <c r="L186" s="496"/>
      <c r="M186" s="496"/>
      <c r="N186" s="496"/>
      <c r="O186" s="496"/>
      <c r="P186" s="496"/>
      <c r="Q186" s="496"/>
      <c r="R186" s="496"/>
      <c r="S186" s="496"/>
      <c r="T186" s="496"/>
      <c r="U186" s="496"/>
      <c r="V186" s="496"/>
      <c r="W186" s="496"/>
      <c r="X186" s="496"/>
      <c r="Y186" s="496"/>
      <c r="Z186" s="496"/>
      <c r="AA186" s="496"/>
      <c r="AB186" s="496"/>
      <c r="AC186" s="496"/>
      <c r="AD186" s="496"/>
      <c r="AE186" s="496"/>
      <c r="AF186" s="496"/>
      <c r="AG186" s="496"/>
      <c r="AH186" s="496"/>
      <c r="AI186" s="496"/>
      <c r="AJ186" s="496"/>
      <c r="AK186" s="496"/>
      <c r="AL186" s="496"/>
      <c r="AM186" s="496"/>
      <c r="AN186" s="496"/>
      <c r="AO186" s="496"/>
      <c r="AP186" s="496"/>
      <c r="AQ186" s="496"/>
      <c r="AR186" s="496"/>
      <c r="AS186" s="496"/>
      <c r="AT186" s="496"/>
      <c r="AU186" s="496"/>
      <c r="AV186" s="496"/>
      <c r="AW186" s="496"/>
      <c r="AX186" s="496"/>
      <c r="AY186" s="496"/>
      <c r="AZ186" s="496"/>
      <c r="BA186" s="496"/>
      <c r="BB186" s="496"/>
      <c r="BC186" s="302"/>
    </row>
    <row r="187" spans="1:55" s="273" customFormat="1" ht="15">
      <c r="A187" s="89">
        <f t="shared" si="11"/>
        <v>171</v>
      </c>
      <c r="B187" s="389" t="s">
        <v>1329</v>
      </c>
      <c r="C187" s="755"/>
      <c r="D187" s="132" t="s">
        <v>1330</v>
      </c>
      <c r="E187" s="177">
        <v>1</v>
      </c>
      <c r="F187" s="425"/>
      <c r="G187" s="425"/>
      <c r="H187" s="425"/>
      <c r="I187" s="425"/>
      <c r="J187" s="425"/>
      <c r="K187" s="496"/>
      <c r="L187" s="496"/>
      <c r="M187" s="496"/>
      <c r="N187" s="496"/>
      <c r="O187" s="496"/>
      <c r="P187" s="496"/>
      <c r="Q187" s="496"/>
      <c r="R187" s="496"/>
      <c r="S187" s="496"/>
      <c r="T187" s="496"/>
      <c r="U187" s="496"/>
      <c r="V187" s="496"/>
      <c r="W187" s="496"/>
      <c r="X187" s="496"/>
      <c r="Y187" s="496"/>
      <c r="Z187" s="496"/>
      <c r="AA187" s="496"/>
      <c r="AB187" s="496"/>
      <c r="AC187" s="496"/>
      <c r="AD187" s="496"/>
      <c r="AE187" s="496"/>
      <c r="AF187" s="496"/>
      <c r="AG187" s="496"/>
      <c r="AH187" s="496"/>
      <c r="AI187" s="496"/>
      <c r="AJ187" s="496"/>
      <c r="AK187" s="496"/>
      <c r="AL187" s="496"/>
      <c r="AM187" s="496"/>
      <c r="AN187" s="496"/>
      <c r="AO187" s="496"/>
      <c r="AP187" s="496"/>
      <c r="AQ187" s="496"/>
      <c r="AR187" s="496"/>
      <c r="AS187" s="496"/>
      <c r="AT187" s="496"/>
      <c r="AU187" s="496"/>
      <c r="AV187" s="496"/>
      <c r="AW187" s="496"/>
      <c r="AX187" s="496"/>
      <c r="AY187" s="496"/>
      <c r="AZ187" s="496"/>
      <c r="BA187" s="496"/>
      <c r="BB187" s="496"/>
      <c r="BC187" s="302"/>
    </row>
    <row r="188" spans="1:55" s="273" customFormat="1" ht="15">
      <c r="A188" s="711" t="s">
        <v>52</v>
      </c>
      <c r="B188" s="712"/>
      <c r="C188" s="713"/>
      <c r="D188" s="133"/>
      <c r="E188" s="390">
        <f>SUM(E178:E187)</f>
        <v>87</v>
      </c>
      <c r="F188" s="425"/>
      <c r="G188" s="425"/>
      <c r="H188" s="425"/>
      <c r="I188" s="425"/>
      <c r="J188" s="425"/>
      <c r="K188" s="496"/>
      <c r="L188" s="496"/>
      <c r="M188" s="496"/>
      <c r="N188" s="496"/>
      <c r="O188" s="496"/>
      <c r="P188" s="496"/>
      <c r="Q188" s="496"/>
      <c r="R188" s="496"/>
      <c r="S188" s="496"/>
      <c r="T188" s="496"/>
      <c r="U188" s="496"/>
      <c r="V188" s="496"/>
      <c r="W188" s="496"/>
      <c r="X188" s="496"/>
      <c r="Y188" s="496"/>
      <c r="Z188" s="496"/>
      <c r="AA188" s="496"/>
      <c r="AB188" s="496"/>
      <c r="AC188" s="496"/>
      <c r="AD188" s="496"/>
      <c r="AE188" s="496"/>
      <c r="AF188" s="496"/>
      <c r="AG188" s="496"/>
      <c r="AH188" s="496"/>
      <c r="AI188" s="496"/>
      <c r="AJ188" s="496"/>
      <c r="AK188" s="496"/>
      <c r="AL188" s="496"/>
      <c r="AM188" s="496"/>
      <c r="AN188" s="496"/>
      <c r="AO188" s="496"/>
      <c r="AP188" s="496"/>
      <c r="AQ188" s="496"/>
      <c r="AR188" s="496"/>
      <c r="AS188" s="496"/>
      <c r="AT188" s="496"/>
      <c r="AU188" s="496"/>
      <c r="AV188" s="496"/>
      <c r="AW188" s="496"/>
      <c r="AX188" s="496"/>
      <c r="AY188" s="496"/>
      <c r="AZ188" s="496"/>
      <c r="BA188" s="496"/>
      <c r="BB188" s="496"/>
      <c r="BC188" s="302"/>
    </row>
    <row r="189" spans="1:55" s="273" customFormat="1" ht="26.25" customHeight="1">
      <c r="A189" s="714" t="s">
        <v>50</v>
      </c>
      <c r="B189" s="715"/>
      <c r="C189" s="715"/>
      <c r="D189" s="715"/>
      <c r="E189" s="715"/>
      <c r="F189" s="425"/>
      <c r="G189" s="425"/>
      <c r="H189" s="425"/>
      <c r="I189" s="425"/>
      <c r="J189" s="425"/>
      <c r="K189" s="496"/>
      <c r="L189" s="496"/>
      <c r="M189" s="496"/>
      <c r="N189" s="496"/>
      <c r="O189" s="496"/>
      <c r="P189" s="496"/>
      <c r="Q189" s="496"/>
      <c r="R189" s="496"/>
      <c r="S189" s="496"/>
      <c r="T189" s="496"/>
      <c r="U189" s="496"/>
      <c r="V189" s="496"/>
      <c r="W189" s="496"/>
      <c r="X189" s="496"/>
      <c r="Y189" s="496"/>
      <c r="Z189" s="496"/>
      <c r="AA189" s="496"/>
      <c r="AB189" s="496"/>
      <c r="AC189" s="496"/>
      <c r="AD189" s="496"/>
      <c r="AE189" s="496"/>
      <c r="AF189" s="496"/>
      <c r="AG189" s="496"/>
      <c r="AH189" s="496"/>
      <c r="AI189" s="496"/>
      <c r="AJ189" s="496"/>
      <c r="AK189" s="496"/>
      <c r="AL189" s="496"/>
      <c r="AM189" s="496"/>
      <c r="AN189" s="496"/>
      <c r="AO189" s="496"/>
      <c r="AP189" s="496"/>
      <c r="AQ189" s="496"/>
      <c r="AR189" s="496"/>
      <c r="AS189" s="496"/>
      <c r="AT189" s="496"/>
      <c r="AU189" s="496"/>
      <c r="AV189" s="496"/>
      <c r="AW189" s="496"/>
      <c r="AX189" s="496"/>
      <c r="AY189" s="496"/>
      <c r="AZ189" s="496"/>
      <c r="BA189" s="496"/>
      <c r="BB189" s="496"/>
      <c r="BC189" s="302"/>
    </row>
    <row r="190" spans="1:55" s="256" customFormat="1" ht="22.5">
      <c r="A190" s="260">
        <f>A187+1</f>
        <v>172</v>
      </c>
      <c r="B190" s="432" t="s">
        <v>1361</v>
      </c>
      <c r="C190" s="432" t="s">
        <v>1362</v>
      </c>
      <c r="D190" s="433">
        <v>1</v>
      </c>
      <c r="E190" s="374">
        <v>1</v>
      </c>
      <c r="F190" s="515"/>
      <c r="G190" s="515"/>
      <c r="H190" s="515"/>
      <c r="I190" s="515"/>
      <c r="J190" s="515"/>
      <c r="K190" s="489"/>
      <c r="L190" s="489"/>
      <c r="M190" s="489"/>
      <c r="N190" s="489"/>
      <c r="O190" s="489"/>
      <c r="P190" s="489"/>
      <c r="Q190" s="489"/>
      <c r="R190" s="489"/>
      <c r="S190" s="489"/>
      <c r="T190" s="489"/>
      <c r="U190" s="489"/>
      <c r="V190" s="489"/>
      <c r="W190" s="489"/>
      <c r="X190" s="489"/>
      <c r="Y190" s="489"/>
      <c r="Z190" s="489"/>
      <c r="AA190" s="489"/>
      <c r="AB190" s="489"/>
      <c r="AC190" s="489"/>
      <c r="AD190" s="489"/>
      <c r="AE190" s="489"/>
      <c r="AF190" s="489"/>
      <c r="AG190" s="489"/>
      <c r="AH190" s="489"/>
      <c r="AI190" s="489"/>
      <c r="AJ190" s="489"/>
      <c r="AK190" s="489"/>
      <c r="AL190" s="489"/>
      <c r="AM190" s="489"/>
      <c r="AN190" s="489"/>
      <c r="AO190" s="489"/>
      <c r="AP190" s="489"/>
      <c r="AQ190" s="489"/>
      <c r="AR190" s="489"/>
      <c r="AS190" s="489"/>
      <c r="AT190" s="489"/>
      <c r="AU190" s="489"/>
      <c r="AV190" s="489"/>
      <c r="AW190" s="489"/>
      <c r="AX190" s="489"/>
      <c r="AY190" s="489"/>
      <c r="AZ190" s="489"/>
      <c r="BA190" s="489"/>
      <c r="BB190" s="489"/>
      <c r="BC190" s="303"/>
    </row>
    <row r="191" spans="1:55" s="273" customFormat="1" ht="15">
      <c r="A191" s="711" t="s">
        <v>52</v>
      </c>
      <c r="B191" s="712"/>
      <c r="C191" s="713"/>
      <c r="D191" s="130"/>
      <c r="E191" s="276">
        <f>SUM(E190:E190)</f>
        <v>1</v>
      </c>
      <c r="F191" s="425"/>
      <c r="G191" s="565"/>
      <c r="H191" s="425"/>
      <c r="I191" s="425"/>
      <c r="J191" s="425"/>
      <c r="K191" s="496"/>
      <c r="L191" s="496"/>
      <c r="M191" s="496"/>
      <c r="N191" s="496"/>
      <c r="O191" s="496"/>
      <c r="P191" s="496"/>
      <c r="Q191" s="496"/>
      <c r="R191" s="496"/>
      <c r="S191" s="496"/>
      <c r="T191" s="496"/>
      <c r="U191" s="496"/>
      <c r="V191" s="496"/>
      <c r="W191" s="496"/>
      <c r="X191" s="496"/>
      <c r="Y191" s="496"/>
      <c r="Z191" s="496"/>
      <c r="AA191" s="496"/>
      <c r="AB191" s="496"/>
      <c r="AC191" s="496"/>
      <c r="AD191" s="496"/>
      <c r="AE191" s="496"/>
      <c r="AF191" s="496"/>
      <c r="AG191" s="496"/>
      <c r="AH191" s="496"/>
      <c r="AI191" s="496"/>
      <c r="AJ191" s="496"/>
      <c r="AK191" s="496"/>
      <c r="AL191" s="496"/>
      <c r="AM191" s="496"/>
      <c r="AN191" s="496"/>
      <c r="AO191" s="496"/>
      <c r="AP191" s="496"/>
      <c r="AQ191" s="496"/>
      <c r="AR191" s="496"/>
      <c r="AS191" s="496"/>
      <c r="AT191" s="496"/>
      <c r="AU191" s="496"/>
      <c r="AV191" s="496"/>
      <c r="AW191" s="496"/>
      <c r="AX191" s="496"/>
      <c r="AY191" s="496"/>
      <c r="AZ191" s="496"/>
      <c r="BA191" s="496"/>
      <c r="BB191" s="496"/>
      <c r="BC191" s="302"/>
    </row>
    <row r="192" spans="1:55" ht="30.75" customHeight="1">
      <c r="A192" s="714" t="s">
        <v>400</v>
      </c>
      <c r="B192" s="715"/>
      <c r="C192" s="715"/>
      <c r="D192" s="715"/>
      <c r="E192" s="715"/>
      <c r="F192" s="425"/>
      <c r="G192" s="565"/>
      <c r="H192" s="425"/>
      <c r="I192" s="425"/>
      <c r="J192" s="425"/>
    </row>
    <row r="193" spans="1:54" ht="51">
      <c r="A193" s="89">
        <f>A190+1</f>
        <v>173</v>
      </c>
      <c r="B193" s="127" t="s">
        <v>401</v>
      </c>
      <c r="C193" s="88" t="s">
        <v>402</v>
      </c>
      <c r="D193" s="50" t="s">
        <v>384</v>
      </c>
      <c r="E193" s="481">
        <v>1</v>
      </c>
      <c r="F193" s="565"/>
      <c r="G193" s="425"/>
      <c r="H193" s="425"/>
      <c r="I193" s="425"/>
      <c r="J193" s="425"/>
    </row>
    <row r="194" spans="1:54" s="26" customFormat="1" ht="15">
      <c r="A194" s="89">
        <f>A193+1</f>
        <v>174</v>
      </c>
      <c r="B194" s="127" t="s">
        <v>401</v>
      </c>
      <c r="C194" s="88" t="s">
        <v>403</v>
      </c>
      <c r="D194" s="50" t="s">
        <v>384</v>
      </c>
      <c r="E194" s="481">
        <v>1</v>
      </c>
      <c r="F194" s="571"/>
      <c r="G194" s="571"/>
      <c r="H194" s="571"/>
      <c r="I194" s="571"/>
      <c r="J194" s="571"/>
      <c r="K194" s="530"/>
      <c r="L194" s="530"/>
      <c r="M194" s="530"/>
      <c r="N194" s="530"/>
      <c r="O194" s="530"/>
      <c r="P194" s="530"/>
      <c r="Q194" s="530"/>
      <c r="R194" s="530"/>
      <c r="S194" s="530"/>
      <c r="T194" s="530"/>
      <c r="U194" s="530"/>
      <c r="V194" s="530"/>
      <c r="W194" s="530"/>
      <c r="X194" s="530"/>
      <c r="Y194" s="530"/>
      <c r="Z194" s="530"/>
      <c r="AA194" s="530"/>
      <c r="AB194" s="530"/>
      <c r="AC194" s="530"/>
      <c r="AD194" s="530"/>
      <c r="AE194" s="530"/>
      <c r="AF194" s="530"/>
      <c r="AG194" s="530"/>
      <c r="AH194" s="530"/>
      <c r="AI194" s="530"/>
      <c r="AJ194" s="530"/>
      <c r="AK194" s="530"/>
      <c r="AL194" s="530"/>
      <c r="AM194" s="530"/>
      <c r="AN194" s="530"/>
      <c r="AO194" s="530"/>
      <c r="AP194" s="530"/>
      <c r="AQ194" s="530"/>
      <c r="AR194" s="530"/>
      <c r="AS194" s="530"/>
      <c r="AT194" s="530"/>
      <c r="AU194" s="530"/>
      <c r="AV194" s="530"/>
      <c r="AW194" s="530"/>
      <c r="AX194" s="530"/>
      <c r="AY194" s="530"/>
      <c r="AZ194" s="530"/>
      <c r="BA194" s="530"/>
      <c r="BB194" s="530"/>
    </row>
    <row r="195" spans="1:54" s="26" customFormat="1" ht="25.5">
      <c r="A195" s="89">
        <f t="shared" ref="A195:A223" si="12">A194+1</f>
        <v>175</v>
      </c>
      <c r="B195" s="127" t="s">
        <v>401</v>
      </c>
      <c r="C195" s="88" t="s">
        <v>404</v>
      </c>
      <c r="D195" s="50" t="s">
        <v>384</v>
      </c>
      <c r="E195" s="481">
        <v>1</v>
      </c>
      <c r="F195" s="571"/>
      <c r="G195" s="571"/>
      <c r="H195" s="571"/>
      <c r="I195" s="571"/>
      <c r="J195" s="571"/>
      <c r="K195" s="530"/>
      <c r="L195" s="530"/>
      <c r="M195" s="530"/>
      <c r="N195" s="530"/>
      <c r="O195" s="530"/>
      <c r="P195" s="530"/>
      <c r="Q195" s="530"/>
      <c r="R195" s="530"/>
      <c r="S195" s="530"/>
      <c r="T195" s="530"/>
      <c r="U195" s="530"/>
      <c r="V195" s="530"/>
      <c r="W195" s="530"/>
      <c r="X195" s="530"/>
      <c r="Y195" s="530"/>
      <c r="Z195" s="530"/>
      <c r="AA195" s="530"/>
      <c r="AB195" s="530"/>
      <c r="AC195" s="530"/>
      <c r="AD195" s="530"/>
      <c r="AE195" s="530"/>
      <c r="AF195" s="530"/>
      <c r="AG195" s="530"/>
      <c r="AH195" s="530"/>
      <c r="AI195" s="530"/>
      <c r="AJ195" s="530"/>
      <c r="AK195" s="530"/>
      <c r="AL195" s="530"/>
      <c r="AM195" s="530"/>
      <c r="AN195" s="530"/>
      <c r="AO195" s="530"/>
      <c r="AP195" s="530"/>
      <c r="AQ195" s="530"/>
      <c r="AR195" s="530"/>
      <c r="AS195" s="530"/>
      <c r="AT195" s="530"/>
      <c r="AU195" s="530"/>
      <c r="AV195" s="530"/>
      <c r="AW195" s="530"/>
      <c r="AX195" s="530"/>
      <c r="AY195" s="530"/>
      <c r="AZ195" s="530"/>
      <c r="BA195" s="530"/>
      <c r="BB195" s="530"/>
    </row>
    <row r="196" spans="1:54" s="26" customFormat="1" ht="25.5">
      <c r="A196" s="89">
        <f t="shared" si="12"/>
        <v>176</v>
      </c>
      <c r="B196" s="127" t="s">
        <v>401</v>
      </c>
      <c r="C196" s="88" t="s">
        <v>404</v>
      </c>
      <c r="D196" s="50" t="s">
        <v>384</v>
      </c>
      <c r="E196" s="481">
        <v>1</v>
      </c>
      <c r="F196" s="571"/>
      <c r="G196" s="571"/>
      <c r="H196" s="571"/>
      <c r="I196" s="571"/>
      <c r="J196" s="571"/>
      <c r="K196" s="530"/>
      <c r="L196" s="530"/>
      <c r="M196" s="530"/>
      <c r="N196" s="530"/>
      <c r="O196" s="530"/>
      <c r="P196" s="530"/>
      <c r="Q196" s="530"/>
      <c r="R196" s="530"/>
      <c r="S196" s="530"/>
      <c r="T196" s="530"/>
      <c r="U196" s="530"/>
      <c r="V196" s="530"/>
      <c r="W196" s="530"/>
      <c r="X196" s="530"/>
      <c r="Y196" s="530"/>
      <c r="Z196" s="530"/>
      <c r="AA196" s="530"/>
      <c r="AB196" s="530"/>
      <c r="AC196" s="530"/>
      <c r="AD196" s="530"/>
      <c r="AE196" s="530"/>
      <c r="AF196" s="530"/>
      <c r="AG196" s="530"/>
      <c r="AH196" s="530"/>
      <c r="AI196" s="530"/>
      <c r="AJ196" s="530"/>
      <c r="AK196" s="530"/>
      <c r="AL196" s="530"/>
      <c r="AM196" s="530"/>
      <c r="AN196" s="530"/>
      <c r="AO196" s="530"/>
      <c r="AP196" s="530"/>
      <c r="AQ196" s="530"/>
      <c r="AR196" s="530"/>
      <c r="AS196" s="530"/>
      <c r="AT196" s="530"/>
      <c r="AU196" s="530"/>
      <c r="AV196" s="530"/>
      <c r="AW196" s="530"/>
      <c r="AX196" s="530"/>
      <c r="AY196" s="530"/>
      <c r="AZ196" s="530"/>
      <c r="BA196" s="530"/>
      <c r="BB196" s="530"/>
    </row>
    <row r="197" spans="1:54" s="26" customFormat="1" ht="25.5">
      <c r="A197" s="89">
        <f t="shared" si="12"/>
        <v>177</v>
      </c>
      <c r="B197" s="127" t="s">
        <v>405</v>
      </c>
      <c r="C197" s="88" t="s">
        <v>850</v>
      </c>
      <c r="D197" s="50" t="s">
        <v>384</v>
      </c>
      <c r="E197" s="481">
        <v>1</v>
      </c>
      <c r="F197" s="571"/>
      <c r="G197" s="571"/>
      <c r="H197" s="571"/>
      <c r="I197" s="571"/>
      <c r="J197" s="571"/>
      <c r="K197" s="530"/>
      <c r="L197" s="530"/>
      <c r="M197" s="530"/>
      <c r="N197" s="530"/>
      <c r="O197" s="530"/>
      <c r="P197" s="530"/>
      <c r="Q197" s="530"/>
      <c r="R197" s="530"/>
      <c r="S197" s="530"/>
      <c r="T197" s="530"/>
      <c r="U197" s="530"/>
      <c r="V197" s="530"/>
      <c r="W197" s="530"/>
      <c r="X197" s="530"/>
      <c r="Y197" s="530"/>
      <c r="Z197" s="530"/>
      <c r="AA197" s="530"/>
      <c r="AB197" s="530"/>
      <c r="AC197" s="530"/>
      <c r="AD197" s="530"/>
      <c r="AE197" s="530"/>
      <c r="AF197" s="530"/>
      <c r="AG197" s="530"/>
      <c r="AH197" s="530"/>
      <c r="AI197" s="530"/>
      <c r="AJ197" s="530"/>
      <c r="AK197" s="530"/>
      <c r="AL197" s="530"/>
      <c r="AM197" s="530"/>
      <c r="AN197" s="530"/>
      <c r="AO197" s="530"/>
      <c r="AP197" s="530"/>
      <c r="AQ197" s="530"/>
      <c r="AR197" s="530"/>
      <c r="AS197" s="530"/>
      <c r="AT197" s="530"/>
      <c r="AU197" s="530"/>
      <c r="AV197" s="530"/>
      <c r="AW197" s="530"/>
      <c r="AX197" s="530"/>
      <c r="AY197" s="530"/>
      <c r="AZ197" s="530"/>
      <c r="BA197" s="530"/>
      <c r="BB197" s="530"/>
    </row>
    <row r="198" spans="1:54" ht="25.5">
      <c r="A198" s="89">
        <f t="shared" si="12"/>
        <v>178</v>
      </c>
      <c r="B198" s="127" t="s">
        <v>405</v>
      </c>
      <c r="C198" s="88" t="s">
        <v>851</v>
      </c>
      <c r="D198" s="50" t="s">
        <v>384</v>
      </c>
      <c r="E198" s="481">
        <v>1</v>
      </c>
      <c r="F198" s="425"/>
      <c r="G198" s="425"/>
      <c r="H198" s="425"/>
      <c r="I198" s="425"/>
      <c r="J198" s="425"/>
    </row>
    <row r="199" spans="1:54" ht="25.5">
      <c r="A199" s="89">
        <f t="shared" si="12"/>
        <v>179</v>
      </c>
      <c r="B199" s="127" t="s">
        <v>406</v>
      </c>
      <c r="C199" s="88" t="s">
        <v>850</v>
      </c>
      <c r="D199" s="50" t="s">
        <v>384</v>
      </c>
      <c r="E199" s="481">
        <v>1</v>
      </c>
      <c r="F199" s="425"/>
      <c r="G199" s="425"/>
      <c r="H199" s="425"/>
      <c r="I199" s="425"/>
      <c r="J199" s="425"/>
    </row>
    <row r="200" spans="1:54" ht="25.5">
      <c r="A200" s="89">
        <f t="shared" si="12"/>
        <v>180</v>
      </c>
      <c r="B200" s="127" t="s">
        <v>406</v>
      </c>
      <c r="C200" s="88" t="s">
        <v>850</v>
      </c>
      <c r="D200" s="50" t="s">
        <v>384</v>
      </c>
      <c r="E200" s="481">
        <v>1</v>
      </c>
      <c r="F200" s="425"/>
      <c r="G200" s="425"/>
      <c r="H200" s="425"/>
      <c r="I200" s="425"/>
      <c r="J200" s="425"/>
    </row>
    <row r="201" spans="1:54" ht="25.5">
      <c r="A201" s="89">
        <f t="shared" si="12"/>
        <v>181</v>
      </c>
      <c r="B201" s="127" t="s">
        <v>406</v>
      </c>
      <c r="C201" s="88" t="s">
        <v>850</v>
      </c>
      <c r="D201" s="50" t="s">
        <v>384</v>
      </c>
      <c r="E201" s="481">
        <v>1</v>
      </c>
      <c r="F201" s="425"/>
      <c r="G201" s="425"/>
      <c r="H201" s="425"/>
      <c r="I201" s="425"/>
      <c r="J201" s="425"/>
    </row>
    <row r="202" spans="1:54" ht="25.5">
      <c r="A202" s="89">
        <f t="shared" si="12"/>
        <v>182</v>
      </c>
      <c r="B202" s="127" t="s">
        <v>407</v>
      </c>
      <c r="C202" s="88" t="s">
        <v>850</v>
      </c>
      <c r="D202" s="50" t="s">
        <v>384</v>
      </c>
      <c r="E202" s="481">
        <v>1</v>
      </c>
      <c r="F202" s="425"/>
      <c r="G202" s="425"/>
      <c r="H202" s="425"/>
      <c r="I202" s="425"/>
      <c r="J202" s="425"/>
    </row>
    <row r="203" spans="1:54" ht="25.5">
      <c r="A203" s="89">
        <f t="shared" si="12"/>
        <v>183</v>
      </c>
      <c r="B203" s="127" t="s">
        <v>408</v>
      </c>
      <c r="C203" s="88" t="s">
        <v>850</v>
      </c>
      <c r="D203" s="50" t="s">
        <v>384</v>
      </c>
      <c r="E203" s="481">
        <v>1</v>
      </c>
      <c r="F203" s="425"/>
      <c r="G203" s="425"/>
      <c r="H203" s="425"/>
      <c r="I203" s="425"/>
      <c r="J203" s="425"/>
    </row>
    <row r="204" spans="1:54" ht="25.5">
      <c r="A204" s="89">
        <f t="shared" si="12"/>
        <v>184</v>
      </c>
      <c r="B204" s="138" t="s">
        <v>408</v>
      </c>
      <c r="C204" s="88" t="s">
        <v>850</v>
      </c>
      <c r="D204" s="50" t="s">
        <v>384</v>
      </c>
      <c r="E204" s="481">
        <v>1</v>
      </c>
      <c r="F204" s="425"/>
      <c r="G204" s="425"/>
      <c r="H204" s="425"/>
      <c r="I204" s="425"/>
      <c r="J204" s="425"/>
    </row>
    <row r="205" spans="1:54" ht="29.25" customHeight="1">
      <c r="A205" s="89">
        <f t="shared" si="12"/>
        <v>185</v>
      </c>
      <c r="B205" s="127" t="s">
        <v>409</v>
      </c>
      <c r="C205" s="88" t="s">
        <v>576</v>
      </c>
      <c r="D205" s="50" t="s">
        <v>384</v>
      </c>
      <c r="E205" s="481">
        <v>1</v>
      </c>
      <c r="F205" s="425"/>
      <c r="G205" s="425"/>
      <c r="H205" s="425"/>
      <c r="I205" s="425"/>
      <c r="J205" s="425"/>
    </row>
    <row r="206" spans="1:54" ht="29.25" customHeight="1">
      <c r="A206" s="89">
        <f t="shared" si="12"/>
        <v>186</v>
      </c>
      <c r="B206" s="127" t="s">
        <v>409</v>
      </c>
      <c r="C206" s="88" t="s">
        <v>852</v>
      </c>
      <c r="D206" s="50" t="s">
        <v>384</v>
      </c>
      <c r="E206" s="481">
        <v>1</v>
      </c>
      <c r="F206" s="425"/>
      <c r="G206" s="425"/>
      <c r="H206" s="425"/>
      <c r="I206" s="425"/>
      <c r="J206" s="425"/>
    </row>
    <row r="207" spans="1:54" ht="29.25" customHeight="1">
      <c r="A207" s="89">
        <f t="shared" si="12"/>
        <v>187</v>
      </c>
      <c r="B207" s="127" t="s">
        <v>135</v>
      </c>
      <c r="C207" s="88" t="s">
        <v>853</v>
      </c>
      <c r="D207" s="50" t="s">
        <v>384</v>
      </c>
      <c r="E207" s="481">
        <v>1</v>
      </c>
      <c r="F207" s="425"/>
      <c r="G207" s="425"/>
      <c r="H207" s="425"/>
      <c r="I207" s="425"/>
      <c r="J207" s="425"/>
    </row>
    <row r="208" spans="1:54" ht="38.25" customHeight="1">
      <c r="A208" s="89">
        <f t="shared" si="12"/>
        <v>188</v>
      </c>
      <c r="B208" s="127" t="s">
        <v>76</v>
      </c>
      <c r="C208" s="88" t="s">
        <v>854</v>
      </c>
      <c r="D208" s="50" t="s">
        <v>384</v>
      </c>
      <c r="E208" s="481">
        <v>1</v>
      </c>
      <c r="F208" s="425"/>
      <c r="G208" s="425"/>
      <c r="H208" s="425"/>
      <c r="I208" s="425"/>
      <c r="J208" s="425"/>
    </row>
    <row r="209" spans="1:54" ht="25.5">
      <c r="A209" s="89">
        <f t="shared" si="12"/>
        <v>189</v>
      </c>
      <c r="B209" s="127" t="s">
        <v>410</v>
      </c>
      <c r="C209" s="88" t="s">
        <v>850</v>
      </c>
      <c r="D209" s="50" t="s">
        <v>384</v>
      </c>
      <c r="E209" s="481">
        <v>1</v>
      </c>
      <c r="F209" s="425"/>
      <c r="G209" s="425"/>
      <c r="H209" s="425"/>
      <c r="I209" s="425"/>
      <c r="J209" s="425"/>
    </row>
    <row r="210" spans="1:54" s="26" customFormat="1" ht="48" customHeight="1">
      <c r="A210" s="89">
        <f t="shared" si="12"/>
        <v>190</v>
      </c>
      <c r="B210" s="127" t="s">
        <v>410</v>
      </c>
      <c r="C210" s="127" t="s">
        <v>855</v>
      </c>
      <c r="D210" s="50" t="s">
        <v>384</v>
      </c>
      <c r="E210" s="481">
        <v>1</v>
      </c>
      <c r="F210" s="571"/>
      <c r="G210" s="571"/>
      <c r="H210" s="571"/>
      <c r="I210" s="571"/>
      <c r="J210" s="571"/>
      <c r="K210" s="530"/>
      <c r="L210" s="530"/>
      <c r="M210" s="530"/>
      <c r="N210" s="530"/>
      <c r="O210" s="530"/>
      <c r="P210" s="530"/>
      <c r="Q210" s="530"/>
      <c r="R210" s="530"/>
      <c r="S210" s="530"/>
      <c r="T210" s="530"/>
      <c r="U210" s="530"/>
      <c r="V210" s="530"/>
      <c r="W210" s="530"/>
      <c r="X210" s="530"/>
      <c r="Y210" s="530"/>
      <c r="Z210" s="530"/>
      <c r="AA210" s="530"/>
      <c r="AB210" s="530"/>
      <c r="AC210" s="530"/>
      <c r="AD210" s="530"/>
      <c r="AE210" s="530"/>
      <c r="AF210" s="530"/>
      <c r="AG210" s="530"/>
      <c r="AH210" s="530"/>
      <c r="AI210" s="530"/>
      <c r="AJ210" s="530"/>
      <c r="AK210" s="530"/>
      <c r="AL210" s="530"/>
      <c r="AM210" s="530"/>
      <c r="AN210" s="530"/>
      <c r="AO210" s="530"/>
      <c r="AP210" s="530"/>
      <c r="AQ210" s="530"/>
      <c r="AR210" s="530"/>
      <c r="AS210" s="530"/>
      <c r="AT210" s="530"/>
      <c r="AU210" s="530"/>
      <c r="AV210" s="530"/>
      <c r="AW210" s="530"/>
      <c r="AX210" s="530"/>
      <c r="AY210" s="530"/>
      <c r="AZ210" s="530"/>
      <c r="BA210" s="530"/>
      <c r="BB210" s="530"/>
    </row>
    <row r="211" spans="1:54" s="26" customFormat="1" ht="39.75" customHeight="1">
      <c r="A211" s="89">
        <f t="shared" si="12"/>
        <v>191</v>
      </c>
      <c r="B211" s="127" t="s">
        <v>411</v>
      </c>
      <c r="C211" s="88" t="s">
        <v>856</v>
      </c>
      <c r="D211" s="50" t="s">
        <v>384</v>
      </c>
      <c r="E211" s="481">
        <v>1</v>
      </c>
      <c r="F211" s="571"/>
      <c r="G211" s="571"/>
      <c r="H211" s="571"/>
      <c r="I211" s="571"/>
      <c r="J211" s="571"/>
      <c r="K211" s="530"/>
      <c r="L211" s="530"/>
      <c r="M211" s="530"/>
      <c r="N211" s="530"/>
      <c r="O211" s="530"/>
      <c r="P211" s="530"/>
      <c r="Q211" s="530"/>
      <c r="R211" s="530"/>
      <c r="S211" s="530"/>
      <c r="T211" s="530"/>
      <c r="U211" s="530"/>
      <c r="V211" s="530"/>
      <c r="W211" s="530"/>
      <c r="X211" s="530"/>
      <c r="Y211" s="530"/>
      <c r="Z211" s="530"/>
      <c r="AA211" s="530"/>
      <c r="AB211" s="530"/>
      <c r="AC211" s="530"/>
      <c r="AD211" s="530"/>
      <c r="AE211" s="530"/>
      <c r="AF211" s="530"/>
      <c r="AG211" s="530"/>
      <c r="AH211" s="530"/>
      <c r="AI211" s="530"/>
      <c r="AJ211" s="530"/>
      <c r="AK211" s="530"/>
      <c r="AL211" s="530"/>
      <c r="AM211" s="530"/>
      <c r="AN211" s="530"/>
      <c r="AO211" s="530"/>
      <c r="AP211" s="530"/>
      <c r="AQ211" s="530"/>
      <c r="AR211" s="530"/>
      <c r="AS211" s="530"/>
      <c r="AT211" s="530"/>
      <c r="AU211" s="530"/>
      <c r="AV211" s="530"/>
      <c r="AW211" s="530"/>
      <c r="AX211" s="530"/>
      <c r="AY211" s="530"/>
      <c r="AZ211" s="530"/>
      <c r="BA211" s="530"/>
      <c r="BB211" s="530"/>
    </row>
    <row r="212" spans="1:54" ht="51">
      <c r="A212" s="89">
        <f t="shared" si="12"/>
        <v>192</v>
      </c>
      <c r="B212" s="127" t="s">
        <v>412</v>
      </c>
      <c r="C212" s="88" t="s">
        <v>413</v>
      </c>
      <c r="D212" s="50" t="s">
        <v>384</v>
      </c>
      <c r="E212" s="481">
        <v>1</v>
      </c>
      <c r="F212" s="425"/>
      <c r="G212" s="425"/>
      <c r="H212" s="425"/>
      <c r="I212" s="425"/>
      <c r="J212" s="425"/>
    </row>
    <row r="213" spans="1:54" ht="15">
      <c r="A213" s="89">
        <f t="shared" si="12"/>
        <v>193</v>
      </c>
      <c r="B213" s="127" t="s">
        <v>414</v>
      </c>
      <c r="C213" s="88" t="s">
        <v>415</v>
      </c>
      <c r="D213" s="50" t="s">
        <v>416</v>
      </c>
      <c r="E213" s="481">
        <v>67</v>
      </c>
      <c r="F213" s="425"/>
      <c r="G213" s="425"/>
      <c r="H213" s="425"/>
      <c r="I213" s="425"/>
      <c r="J213" s="425"/>
    </row>
    <row r="214" spans="1:54" ht="38.25">
      <c r="A214" s="89">
        <f t="shared" si="12"/>
        <v>194</v>
      </c>
      <c r="B214" s="127" t="s">
        <v>417</v>
      </c>
      <c r="C214" s="88" t="s">
        <v>418</v>
      </c>
      <c r="D214" s="50" t="s">
        <v>384</v>
      </c>
      <c r="E214" s="481">
        <v>1</v>
      </c>
      <c r="F214" s="425"/>
      <c r="G214" s="425"/>
      <c r="H214" s="425"/>
      <c r="I214" s="425"/>
      <c r="J214" s="425"/>
    </row>
    <row r="215" spans="1:54" ht="25.5">
      <c r="A215" s="89">
        <f t="shared" si="12"/>
        <v>195</v>
      </c>
      <c r="B215" s="127" t="s">
        <v>135</v>
      </c>
      <c r="C215" s="88" t="s">
        <v>419</v>
      </c>
      <c r="D215" s="50" t="s">
        <v>384</v>
      </c>
      <c r="E215" s="481">
        <v>1</v>
      </c>
      <c r="F215" s="425"/>
      <c r="G215" s="425"/>
      <c r="H215" s="425"/>
      <c r="I215" s="425"/>
      <c r="J215" s="425"/>
    </row>
    <row r="216" spans="1:54" ht="25.5">
      <c r="A216" s="89">
        <f t="shared" si="12"/>
        <v>196</v>
      </c>
      <c r="B216" s="127" t="s">
        <v>135</v>
      </c>
      <c r="C216" s="88" t="s">
        <v>420</v>
      </c>
      <c r="D216" s="50" t="s">
        <v>384</v>
      </c>
      <c r="E216" s="481">
        <v>1</v>
      </c>
      <c r="F216" s="425"/>
      <c r="G216" s="425"/>
      <c r="H216" s="425"/>
      <c r="I216" s="425"/>
      <c r="J216" s="425"/>
    </row>
    <row r="217" spans="1:54" ht="15">
      <c r="A217" s="89">
        <f t="shared" si="12"/>
        <v>197</v>
      </c>
      <c r="B217" s="127" t="s">
        <v>421</v>
      </c>
      <c r="C217" s="88" t="s">
        <v>415</v>
      </c>
      <c r="D217" s="50" t="s">
        <v>384</v>
      </c>
      <c r="E217" s="481">
        <v>1</v>
      </c>
      <c r="F217" s="425"/>
      <c r="G217" s="425"/>
      <c r="H217" s="425"/>
      <c r="I217" s="425"/>
      <c r="J217" s="425"/>
    </row>
    <row r="218" spans="1:54" ht="15">
      <c r="A218" s="89">
        <f t="shared" si="12"/>
        <v>198</v>
      </c>
      <c r="B218" s="127" t="s">
        <v>421</v>
      </c>
      <c r="C218" s="88" t="s">
        <v>415</v>
      </c>
      <c r="D218" s="50" t="s">
        <v>384</v>
      </c>
      <c r="E218" s="481">
        <v>1</v>
      </c>
      <c r="F218" s="425"/>
      <c r="G218" s="425"/>
      <c r="H218" s="425"/>
      <c r="I218" s="425"/>
      <c r="J218" s="425"/>
    </row>
    <row r="219" spans="1:54" ht="25.5">
      <c r="A219" s="89">
        <f t="shared" si="12"/>
        <v>199</v>
      </c>
      <c r="B219" s="127" t="s">
        <v>705</v>
      </c>
      <c r="C219" s="88" t="s">
        <v>703</v>
      </c>
      <c r="D219" s="50" t="s">
        <v>384</v>
      </c>
      <c r="E219" s="481" t="s">
        <v>384</v>
      </c>
      <c r="F219" s="425"/>
      <c r="G219" s="425"/>
      <c r="H219" s="425"/>
      <c r="I219" s="425"/>
      <c r="J219" s="425"/>
    </row>
    <row r="220" spans="1:54" ht="25.5">
      <c r="A220" s="89">
        <f t="shared" si="12"/>
        <v>200</v>
      </c>
      <c r="B220" s="127" t="s">
        <v>705</v>
      </c>
      <c r="C220" s="88" t="s">
        <v>704</v>
      </c>
      <c r="D220" s="50" t="s">
        <v>384</v>
      </c>
      <c r="E220" s="481" t="s">
        <v>384</v>
      </c>
      <c r="F220" s="425"/>
      <c r="G220" s="425"/>
      <c r="H220" s="425"/>
      <c r="I220" s="425"/>
      <c r="J220" s="425"/>
    </row>
    <row r="221" spans="1:54" ht="38.25">
      <c r="A221" s="89">
        <f t="shared" si="12"/>
        <v>201</v>
      </c>
      <c r="B221" s="247" t="s">
        <v>744</v>
      </c>
      <c r="C221" s="142" t="s">
        <v>745</v>
      </c>
      <c r="D221" s="143"/>
      <c r="E221" s="481">
        <v>1</v>
      </c>
      <c r="F221" s="425"/>
      <c r="G221" s="425"/>
      <c r="H221" s="425"/>
      <c r="I221" s="425"/>
      <c r="J221" s="425"/>
    </row>
    <row r="222" spans="1:54" ht="38.25">
      <c r="A222" s="89">
        <f t="shared" si="12"/>
        <v>202</v>
      </c>
      <c r="B222" s="247" t="s">
        <v>744</v>
      </c>
      <c r="C222" s="142" t="s">
        <v>746</v>
      </c>
      <c r="D222" s="143"/>
      <c r="E222" s="481">
        <v>1</v>
      </c>
      <c r="F222" s="425"/>
      <c r="G222" s="425"/>
      <c r="H222" s="425"/>
      <c r="I222" s="425"/>
      <c r="J222" s="425"/>
    </row>
    <row r="223" spans="1:54" ht="38.25">
      <c r="A223" s="89">
        <f t="shared" si="12"/>
        <v>203</v>
      </c>
      <c r="B223" s="247" t="s">
        <v>744</v>
      </c>
      <c r="C223" s="142" t="s">
        <v>747</v>
      </c>
      <c r="D223" s="143"/>
      <c r="E223" s="481">
        <v>1</v>
      </c>
      <c r="F223" s="425"/>
      <c r="G223" s="425"/>
      <c r="H223" s="425"/>
      <c r="I223" s="425"/>
      <c r="J223" s="425"/>
    </row>
    <row r="224" spans="1:54" ht="38.25">
      <c r="A224" s="89">
        <f>A223+1</f>
        <v>204</v>
      </c>
      <c r="B224" s="247" t="s">
        <v>770</v>
      </c>
      <c r="C224" s="142" t="s">
        <v>771</v>
      </c>
      <c r="D224" s="158"/>
      <c r="E224" s="481">
        <v>1</v>
      </c>
      <c r="F224" s="425"/>
      <c r="G224" s="425"/>
      <c r="H224" s="425"/>
      <c r="I224" s="425"/>
      <c r="J224" s="425"/>
    </row>
    <row r="225" spans="1:54" ht="25.5">
      <c r="A225" s="89">
        <v>201</v>
      </c>
      <c r="B225" s="247" t="s">
        <v>1252</v>
      </c>
      <c r="C225" s="325" t="s">
        <v>1253</v>
      </c>
      <c r="D225" s="376"/>
      <c r="E225" s="177">
        <v>1</v>
      </c>
      <c r="F225" s="425"/>
      <c r="G225" s="425"/>
      <c r="H225" s="425"/>
      <c r="I225" s="425"/>
      <c r="J225" s="425"/>
    </row>
    <row r="226" spans="1:54" ht="25.5">
      <c r="A226" s="89">
        <v>202</v>
      </c>
      <c r="B226" s="247" t="s">
        <v>1281</v>
      </c>
      <c r="C226" s="325" t="s">
        <v>1290</v>
      </c>
      <c r="D226" s="114"/>
      <c r="E226" s="386">
        <v>1</v>
      </c>
      <c r="F226" s="425"/>
      <c r="G226" s="425"/>
      <c r="H226" s="425"/>
      <c r="I226" s="425"/>
      <c r="J226" s="425"/>
    </row>
    <row r="227" spans="1:54" ht="38.25">
      <c r="A227" s="89">
        <v>203</v>
      </c>
      <c r="B227" s="247" t="s">
        <v>1295</v>
      </c>
      <c r="C227" s="325" t="s">
        <v>1293</v>
      </c>
      <c r="D227" s="114"/>
      <c r="E227" s="386">
        <v>1</v>
      </c>
      <c r="F227" s="425"/>
      <c r="G227" s="425"/>
      <c r="H227" s="425"/>
      <c r="I227" s="425"/>
      <c r="J227" s="425"/>
    </row>
    <row r="228" spans="1:54" ht="51">
      <c r="A228" s="89">
        <v>204</v>
      </c>
      <c r="B228" s="388" t="s">
        <v>1327</v>
      </c>
      <c r="C228" s="325" t="s">
        <v>1251</v>
      </c>
      <c r="D228" s="114"/>
      <c r="E228" s="386">
        <v>1</v>
      </c>
      <c r="F228" s="425"/>
      <c r="G228" s="425"/>
      <c r="H228" s="425"/>
      <c r="I228" s="425"/>
      <c r="J228" s="425"/>
    </row>
    <row r="229" spans="1:54" s="24" customFormat="1" ht="15">
      <c r="A229" s="711" t="s">
        <v>52</v>
      </c>
      <c r="B229" s="712"/>
      <c r="C229" s="713"/>
      <c r="D229" s="139" t="s">
        <v>416</v>
      </c>
      <c r="E229" s="176">
        <f>SUM(E193:E228)</f>
        <v>100</v>
      </c>
      <c r="F229" s="507"/>
      <c r="G229" s="507"/>
      <c r="H229" s="507"/>
      <c r="I229" s="507"/>
      <c r="J229" s="507"/>
      <c r="K229" s="418"/>
      <c r="L229" s="418"/>
      <c r="M229" s="418"/>
      <c r="N229" s="418"/>
      <c r="O229" s="418"/>
      <c r="P229" s="418"/>
      <c r="Q229" s="418"/>
      <c r="R229" s="418"/>
      <c r="S229" s="418"/>
      <c r="T229" s="418"/>
      <c r="U229" s="418"/>
      <c r="V229" s="418"/>
      <c r="W229" s="418"/>
      <c r="X229" s="418"/>
      <c r="Y229" s="418"/>
      <c r="Z229" s="418"/>
      <c r="AA229" s="418"/>
      <c r="AB229" s="418"/>
      <c r="AC229" s="418"/>
      <c r="AD229" s="418"/>
      <c r="AE229" s="418"/>
      <c r="AF229" s="418"/>
      <c r="AG229" s="418"/>
      <c r="AH229" s="418"/>
      <c r="AI229" s="418"/>
      <c r="AJ229" s="418"/>
      <c r="AK229" s="418"/>
      <c r="AL229" s="418"/>
      <c r="AM229" s="418"/>
      <c r="AN229" s="418"/>
      <c r="AO229" s="418"/>
      <c r="AP229" s="418"/>
      <c r="AQ229" s="418"/>
      <c r="AR229" s="418"/>
      <c r="AS229" s="418"/>
      <c r="AT229" s="418"/>
      <c r="AU229" s="418"/>
      <c r="AV229" s="418"/>
      <c r="AW229" s="418"/>
      <c r="AX229" s="418"/>
      <c r="AY229" s="418"/>
      <c r="AZ229" s="418"/>
      <c r="BA229" s="418"/>
      <c r="BB229" s="418"/>
    </row>
    <row r="230" spans="1:54" s="266" customFormat="1" ht="32.25" customHeight="1">
      <c r="A230" s="720" t="s">
        <v>13</v>
      </c>
      <c r="B230" s="721"/>
      <c r="C230" s="721"/>
      <c r="D230" s="721"/>
      <c r="E230" s="721"/>
      <c r="F230" s="507"/>
      <c r="G230" s="507"/>
      <c r="H230" s="507"/>
      <c r="I230" s="507"/>
      <c r="J230" s="507"/>
      <c r="K230" s="418"/>
      <c r="L230" s="418"/>
      <c r="M230" s="418"/>
      <c r="N230" s="418"/>
      <c r="O230" s="418"/>
      <c r="P230" s="418"/>
      <c r="Q230" s="418"/>
      <c r="R230" s="418"/>
      <c r="S230" s="418"/>
      <c r="T230" s="418"/>
      <c r="U230" s="418"/>
      <c r="V230" s="418"/>
      <c r="W230" s="418"/>
      <c r="X230" s="418"/>
      <c r="Y230" s="418"/>
      <c r="Z230" s="418"/>
      <c r="AA230" s="418"/>
      <c r="AB230" s="418"/>
      <c r="AC230" s="418"/>
      <c r="AD230" s="418"/>
      <c r="AE230" s="418"/>
      <c r="AF230" s="418"/>
      <c r="AG230" s="418"/>
      <c r="AH230" s="418"/>
      <c r="AI230" s="418"/>
      <c r="AJ230" s="418"/>
      <c r="AK230" s="418"/>
      <c r="AL230" s="418"/>
      <c r="AM230" s="418"/>
      <c r="AN230" s="418"/>
      <c r="AO230" s="418"/>
      <c r="AP230" s="418"/>
      <c r="AQ230" s="418"/>
      <c r="AR230" s="418"/>
      <c r="AS230" s="418"/>
      <c r="AT230" s="418"/>
      <c r="AU230" s="418"/>
      <c r="AV230" s="418"/>
      <c r="AW230" s="418"/>
      <c r="AX230" s="418"/>
      <c r="AY230" s="418"/>
      <c r="AZ230" s="418"/>
      <c r="BA230" s="418"/>
      <c r="BB230" s="418"/>
    </row>
    <row r="231" spans="1:54" s="266" customFormat="1" ht="26.25">
      <c r="A231" s="89">
        <v>205</v>
      </c>
      <c r="B231" s="127" t="s">
        <v>430</v>
      </c>
      <c r="C231" s="131" t="s">
        <v>431</v>
      </c>
      <c r="D231" s="252">
        <v>0</v>
      </c>
      <c r="E231" s="481">
        <v>1</v>
      </c>
      <c r="F231" s="507"/>
      <c r="G231" s="572"/>
      <c r="H231" s="507"/>
      <c r="I231" s="507"/>
      <c r="J231" s="507"/>
      <c r="K231" s="418"/>
      <c r="L231" s="418"/>
      <c r="M231" s="418"/>
      <c r="N231" s="418"/>
      <c r="O231" s="418"/>
      <c r="P231" s="418"/>
      <c r="Q231" s="418"/>
      <c r="R231" s="418"/>
      <c r="S231" s="418"/>
      <c r="T231" s="418"/>
      <c r="U231" s="418"/>
      <c r="V231" s="418"/>
      <c r="W231" s="418"/>
      <c r="X231" s="418"/>
      <c r="Y231" s="418"/>
      <c r="Z231" s="418"/>
      <c r="AA231" s="418"/>
      <c r="AB231" s="418"/>
      <c r="AC231" s="418"/>
      <c r="AD231" s="418"/>
      <c r="AE231" s="418"/>
      <c r="AF231" s="418"/>
      <c r="AG231" s="418"/>
      <c r="AH231" s="418"/>
      <c r="AI231" s="418"/>
      <c r="AJ231" s="418"/>
      <c r="AK231" s="418"/>
      <c r="AL231" s="418"/>
      <c r="AM231" s="418"/>
      <c r="AN231" s="418"/>
      <c r="AO231" s="418"/>
      <c r="AP231" s="418"/>
      <c r="AQ231" s="418"/>
      <c r="AR231" s="418"/>
      <c r="AS231" s="418"/>
      <c r="AT231" s="418"/>
      <c r="AU231" s="418"/>
      <c r="AV231" s="418"/>
      <c r="AW231" s="418"/>
      <c r="AX231" s="418"/>
      <c r="AY231" s="418"/>
      <c r="AZ231" s="418"/>
      <c r="BA231" s="418"/>
      <c r="BB231" s="418"/>
    </row>
    <row r="232" spans="1:54" s="266" customFormat="1" ht="25.5">
      <c r="A232" s="89">
        <f>A231+1</f>
        <v>206</v>
      </c>
      <c r="B232" s="127" t="s">
        <v>432</v>
      </c>
      <c r="C232" s="127" t="s">
        <v>433</v>
      </c>
      <c r="D232" s="252">
        <v>0</v>
      </c>
      <c r="E232" s="481">
        <v>1</v>
      </c>
      <c r="F232" s="507"/>
      <c r="G232" s="572"/>
      <c r="H232" s="507"/>
      <c r="I232" s="507"/>
      <c r="J232" s="507"/>
      <c r="K232" s="418"/>
      <c r="L232" s="418"/>
      <c r="M232" s="418"/>
      <c r="N232" s="418"/>
      <c r="O232" s="418"/>
      <c r="P232" s="418"/>
      <c r="Q232" s="418"/>
      <c r="R232" s="418"/>
      <c r="S232" s="418"/>
      <c r="T232" s="418"/>
      <c r="U232" s="418"/>
      <c r="V232" s="418"/>
      <c r="W232" s="418"/>
      <c r="X232" s="418"/>
      <c r="Y232" s="418"/>
      <c r="Z232" s="418"/>
      <c r="AA232" s="418"/>
      <c r="AB232" s="418"/>
      <c r="AC232" s="418"/>
      <c r="AD232" s="418"/>
      <c r="AE232" s="418"/>
      <c r="AF232" s="418"/>
      <c r="AG232" s="418"/>
      <c r="AH232" s="418"/>
      <c r="AI232" s="418"/>
      <c r="AJ232" s="418"/>
      <c r="AK232" s="418"/>
      <c r="AL232" s="418"/>
      <c r="AM232" s="418"/>
      <c r="AN232" s="418"/>
      <c r="AO232" s="418"/>
      <c r="AP232" s="418"/>
      <c r="AQ232" s="418"/>
      <c r="AR232" s="418"/>
      <c r="AS232" s="418"/>
      <c r="AT232" s="418"/>
      <c r="AU232" s="418"/>
      <c r="AV232" s="418"/>
      <c r="AW232" s="418"/>
      <c r="AX232" s="418"/>
      <c r="AY232" s="418"/>
      <c r="AZ232" s="418"/>
      <c r="BA232" s="418"/>
      <c r="BB232" s="418"/>
    </row>
    <row r="233" spans="1:54" s="266" customFormat="1" ht="25.5">
      <c r="A233" s="89">
        <f t="shared" ref="A233:A267" si="13">A232+1</f>
        <v>207</v>
      </c>
      <c r="B233" s="127" t="s">
        <v>434</v>
      </c>
      <c r="C233" s="127" t="s">
        <v>435</v>
      </c>
      <c r="D233" s="252">
        <v>0</v>
      </c>
      <c r="E233" s="481">
        <v>1</v>
      </c>
      <c r="F233" s="507"/>
      <c r="G233" s="507"/>
      <c r="H233" s="507"/>
      <c r="I233" s="507"/>
      <c r="J233" s="507"/>
      <c r="K233" s="418"/>
      <c r="L233" s="418"/>
      <c r="M233" s="418"/>
      <c r="N233" s="418"/>
      <c r="O233" s="418"/>
      <c r="P233" s="418"/>
      <c r="Q233" s="418"/>
      <c r="R233" s="418"/>
      <c r="S233" s="418"/>
      <c r="T233" s="418"/>
      <c r="U233" s="418"/>
      <c r="V233" s="418"/>
      <c r="W233" s="418"/>
      <c r="X233" s="418"/>
      <c r="Y233" s="418"/>
      <c r="Z233" s="418"/>
      <c r="AA233" s="418"/>
      <c r="AB233" s="418"/>
      <c r="AC233" s="418"/>
      <c r="AD233" s="418"/>
      <c r="AE233" s="418"/>
      <c r="AF233" s="418"/>
      <c r="AG233" s="418"/>
      <c r="AH233" s="418"/>
      <c r="AI233" s="418"/>
      <c r="AJ233" s="418"/>
      <c r="AK233" s="418"/>
      <c r="AL233" s="418"/>
      <c r="AM233" s="418"/>
      <c r="AN233" s="418"/>
      <c r="AO233" s="418"/>
      <c r="AP233" s="418"/>
      <c r="AQ233" s="418"/>
      <c r="AR233" s="418"/>
      <c r="AS233" s="418"/>
      <c r="AT233" s="418"/>
      <c r="AU233" s="418"/>
      <c r="AV233" s="418"/>
      <c r="AW233" s="418"/>
      <c r="AX233" s="418"/>
      <c r="AY233" s="418"/>
      <c r="AZ233" s="418"/>
      <c r="BA233" s="418"/>
      <c r="BB233" s="418"/>
    </row>
    <row r="234" spans="1:54" s="266" customFormat="1" ht="25.5">
      <c r="A234" s="89">
        <f t="shared" si="13"/>
        <v>208</v>
      </c>
      <c r="B234" s="127" t="s">
        <v>436</v>
      </c>
      <c r="C234" s="127" t="s">
        <v>435</v>
      </c>
      <c r="D234" s="252">
        <v>0</v>
      </c>
      <c r="E234" s="481">
        <v>1</v>
      </c>
      <c r="F234" s="507"/>
      <c r="G234" s="507"/>
      <c r="H234" s="507"/>
      <c r="I234" s="507"/>
      <c r="J234" s="507"/>
      <c r="K234" s="418"/>
      <c r="L234" s="418"/>
      <c r="M234" s="418"/>
      <c r="N234" s="418"/>
      <c r="O234" s="418"/>
      <c r="P234" s="418"/>
      <c r="Q234" s="418"/>
      <c r="R234" s="418"/>
      <c r="S234" s="418"/>
      <c r="T234" s="418"/>
      <c r="U234" s="418"/>
      <c r="V234" s="418"/>
      <c r="W234" s="418"/>
      <c r="X234" s="418"/>
      <c r="Y234" s="418"/>
      <c r="Z234" s="418"/>
      <c r="AA234" s="418"/>
      <c r="AB234" s="418"/>
      <c r="AC234" s="418"/>
      <c r="AD234" s="418"/>
      <c r="AE234" s="418"/>
      <c r="AF234" s="418"/>
      <c r="AG234" s="418"/>
      <c r="AH234" s="418"/>
      <c r="AI234" s="418"/>
      <c r="AJ234" s="418"/>
      <c r="AK234" s="418"/>
      <c r="AL234" s="418"/>
      <c r="AM234" s="418"/>
      <c r="AN234" s="418"/>
      <c r="AO234" s="418"/>
      <c r="AP234" s="418"/>
      <c r="AQ234" s="418"/>
      <c r="AR234" s="418"/>
      <c r="AS234" s="418"/>
      <c r="AT234" s="418"/>
      <c r="AU234" s="418"/>
      <c r="AV234" s="418"/>
      <c r="AW234" s="418"/>
      <c r="AX234" s="418"/>
      <c r="AY234" s="418"/>
      <c r="AZ234" s="418"/>
      <c r="BA234" s="418"/>
      <c r="BB234" s="418"/>
    </row>
    <row r="235" spans="1:54" s="266" customFormat="1" ht="25.5">
      <c r="A235" s="89">
        <f t="shared" si="13"/>
        <v>209</v>
      </c>
      <c r="B235" s="127" t="s">
        <v>1037</v>
      </c>
      <c r="C235" s="127" t="s">
        <v>437</v>
      </c>
      <c r="D235" s="50">
        <v>136</v>
      </c>
      <c r="E235" s="481">
        <v>1</v>
      </c>
      <c r="F235" s="507"/>
      <c r="G235" s="507"/>
      <c r="H235" s="507"/>
      <c r="I235" s="507"/>
      <c r="J235" s="507"/>
      <c r="K235" s="418"/>
      <c r="L235" s="418"/>
      <c r="M235" s="418"/>
      <c r="N235" s="418"/>
      <c r="O235" s="418"/>
      <c r="P235" s="418"/>
      <c r="Q235" s="418"/>
      <c r="R235" s="418"/>
      <c r="S235" s="418"/>
      <c r="T235" s="418"/>
      <c r="U235" s="418"/>
      <c r="V235" s="418"/>
      <c r="W235" s="418"/>
      <c r="X235" s="418"/>
      <c r="Y235" s="418"/>
      <c r="Z235" s="418"/>
      <c r="AA235" s="418"/>
      <c r="AB235" s="418"/>
      <c r="AC235" s="418"/>
      <c r="AD235" s="418"/>
      <c r="AE235" s="418"/>
      <c r="AF235" s="418"/>
      <c r="AG235" s="418"/>
      <c r="AH235" s="418"/>
      <c r="AI235" s="418"/>
      <c r="AJ235" s="418"/>
      <c r="AK235" s="418"/>
      <c r="AL235" s="418"/>
      <c r="AM235" s="418"/>
      <c r="AN235" s="418"/>
      <c r="AO235" s="418"/>
      <c r="AP235" s="418"/>
      <c r="AQ235" s="418"/>
      <c r="AR235" s="418"/>
      <c r="AS235" s="418"/>
      <c r="AT235" s="418"/>
      <c r="AU235" s="418"/>
      <c r="AV235" s="418"/>
      <c r="AW235" s="418"/>
      <c r="AX235" s="418"/>
      <c r="AY235" s="418"/>
      <c r="AZ235" s="418"/>
      <c r="BA235" s="418"/>
      <c r="BB235" s="418"/>
    </row>
    <row r="236" spans="1:54" s="266" customFormat="1" ht="25.5">
      <c r="A236" s="89">
        <f t="shared" si="13"/>
        <v>210</v>
      </c>
      <c r="B236" s="127" t="s">
        <v>1038</v>
      </c>
      <c r="C236" s="127" t="s">
        <v>438</v>
      </c>
      <c r="D236" s="50">
        <v>135</v>
      </c>
      <c r="E236" s="481">
        <v>1</v>
      </c>
      <c r="F236" s="507"/>
      <c r="G236" s="507"/>
      <c r="H236" s="507"/>
      <c r="I236" s="507"/>
      <c r="J236" s="507"/>
      <c r="K236" s="418"/>
      <c r="L236" s="418"/>
      <c r="M236" s="418"/>
      <c r="N236" s="418"/>
      <c r="O236" s="418"/>
      <c r="P236" s="418"/>
      <c r="Q236" s="418"/>
      <c r="R236" s="418"/>
      <c r="S236" s="418"/>
      <c r="T236" s="418"/>
      <c r="U236" s="418"/>
      <c r="V236" s="418"/>
      <c r="W236" s="418"/>
      <c r="X236" s="418"/>
      <c r="Y236" s="418"/>
      <c r="Z236" s="418"/>
      <c r="AA236" s="418"/>
      <c r="AB236" s="418"/>
      <c r="AC236" s="418"/>
      <c r="AD236" s="418"/>
      <c r="AE236" s="418"/>
      <c r="AF236" s="418"/>
      <c r="AG236" s="418"/>
      <c r="AH236" s="418"/>
      <c r="AI236" s="418"/>
      <c r="AJ236" s="418"/>
      <c r="AK236" s="418"/>
      <c r="AL236" s="418"/>
      <c r="AM236" s="418"/>
      <c r="AN236" s="418"/>
      <c r="AO236" s="418"/>
      <c r="AP236" s="418"/>
      <c r="AQ236" s="418"/>
      <c r="AR236" s="418"/>
      <c r="AS236" s="418"/>
      <c r="AT236" s="418"/>
      <c r="AU236" s="418"/>
      <c r="AV236" s="418"/>
      <c r="AW236" s="418"/>
      <c r="AX236" s="418"/>
      <c r="AY236" s="418"/>
      <c r="AZ236" s="418"/>
      <c r="BA236" s="418"/>
      <c r="BB236" s="418"/>
    </row>
    <row r="237" spans="1:54" s="266" customFormat="1" ht="25.5">
      <c r="A237" s="89">
        <f t="shared" si="13"/>
        <v>211</v>
      </c>
      <c r="B237" s="127" t="s">
        <v>439</v>
      </c>
      <c r="C237" s="127" t="s">
        <v>440</v>
      </c>
      <c r="D237" s="252">
        <v>0</v>
      </c>
      <c r="E237" s="481">
        <v>1</v>
      </c>
      <c r="F237" s="507"/>
      <c r="G237" s="507"/>
      <c r="H237" s="507"/>
      <c r="I237" s="507"/>
      <c r="J237" s="507"/>
      <c r="K237" s="418"/>
      <c r="L237" s="418"/>
      <c r="M237" s="418"/>
      <c r="N237" s="418"/>
      <c r="O237" s="418"/>
      <c r="P237" s="418"/>
      <c r="Q237" s="418"/>
      <c r="R237" s="418"/>
      <c r="S237" s="418"/>
      <c r="T237" s="418"/>
      <c r="U237" s="418"/>
      <c r="V237" s="418"/>
      <c r="W237" s="418"/>
      <c r="X237" s="418"/>
      <c r="Y237" s="418"/>
      <c r="Z237" s="418"/>
      <c r="AA237" s="418"/>
      <c r="AB237" s="418"/>
      <c r="AC237" s="418"/>
      <c r="AD237" s="418"/>
      <c r="AE237" s="418"/>
      <c r="AF237" s="418"/>
      <c r="AG237" s="418"/>
      <c r="AH237" s="418"/>
      <c r="AI237" s="418"/>
      <c r="AJ237" s="418"/>
      <c r="AK237" s="418"/>
      <c r="AL237" s="418"/>
      <c r="AM237" s="418"/>
      <c r="AN237" s="418"/>
      <c r="AO237" s="418"/>
      <c r="AP237" s="418"/>
      <c r="AQ237" s="418"/>
      <c r="AR237" s="418"/>
      <c r="AS237" s="418"/>
      <c r="AT237" s="418"/>
      <c r="AU237" s="418"/>
      <c r="AV237" s="418"/>
      <c r="AW237" s="418"/>
      <c r="AX237" s="418"/>
      <c r="AY237" s="418"/>
      <c r="AZ237" s="418"/>
      <c r="BA237" s="418"/>
      <c r="BB237" s="418"/>
    </row>
    <row r="238" spans="1:54" s="266" customFormat="1" ht="25.5">
      <c r="A238" s="89">
        <f t="shared" si="13"/>
        <v>212</v>
      </c>
      <c r="B238" s="127" t="s">
        <v>441</v>
      </c>
      <c r="C238" s="127" t="s">
        <v>442</v>
      </c>
      <c r="D238" s="252">
        <v>0</v>
      </c>
      <c r="E238" s="481">
        <v>1</v>
      </c>
      <c r="F238" s="507"/>
      <c r="G238" s="507"/>
      <c r="H238" s="507"/>
      <c r="I238" s="507"/>
      <c r="J238" s="507"/>
      <c r="K238" s="418"/>
      <c r="L238" s="418"/>
      <c r="M238" s="418"/>
      <c r="N238" s="418"/>
      <c r="O238" s="418"/>
      <c r="P238" s="418"/>
      <c r="Q238" s="418"/>
      <c r="R238" s="418"/>
      <c r="S238" s="418"/>
      <c r="T238" s="418"/>
      <c r="U238" s="418"/>
      <c r="V238" s="418"/>
      <c r="W238" s="418"/>
      <c r="X238" s="418"/>
      <c r="Y238" s="418"/>
      <c r="Z238" s="418"/>
      <c r="AA238" s="418"/>
      <c r="AB238" s="418"/>
      <c r="AC238" s="418"/>
      <c r="AD238" s="418"/>
      <c r="AE238" s="418"/>
      <c r="AF238" s="418"/>
      <c r="AG238" s="418"/>
      <c r="AH238" s="418"/>
      <c r="AI238" s="418"/>
      <c r="AJ238" s="418"/>
      <c r="AK238" s="418"/>
      <c r="AL238" s="418"/>
      <c r="AM238" s="418"/>
      <c r="AN238" s="418"/>
      <c r="AO238" s="418"/>
      <c r="AP238" s="418"/>
      <c r="AQ238" s="418"/>
      <c r="AR238" s="418"/>
      <c r="AS238" s="418"/>
      <c r="AT238" s="418"/>
      <c r="AU238" s="418"/>
      <c r="AV238" s="418"/>
      <c r="AW238" s="418"/>
      <c r="AX238" s="418"/>
      <c r="AY238" s="418"/>
      <c r="AZ238" s="418"/>
      <c r="BA238" s="418"/>
      <c r="BB238" s="418"/>
    </row>
    <row r="239" spans="1:54" s="266" customFormat="1" ht="25.5">
      <c r="A239" s="89">
        <f t="shared" si="13"/>
        <v>213</v>
      </c>
      <c r="B239" s="127" t="s">
        <v>441</v>
      </c>
      <c r="C239" s="127" t="s">
        <v>443</v>
      </c>
      <c r="D239" s="252">
        <v>0</v>
      </c>
      <c r="E239" s="481">
        <v>1</v>
      </c>
      <c r="F239" s="507"/>
      <c r="G239" s="507"/>
      <c r="H239" s="507"/>
      <c r="I239" s="507"/>
      <c r="J239" s="507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18"/>
      <c r="AA239" s="418"/>
      <c r="AB239" s="418"/>
      <c r="AC239" s="418"/>
      <c r="AD239" s="418"/>
      <c r="AE239" s="418"/>
      <c r="AF239" s="418"/>
      <c r="AG239" s="418"/>
      <c r="AH239" s="418"/>
      <c r="AI239" s="418"/>
      <c r="AJ239" s="418"/>
      <c r="AK239" s="418"/>
      <c r="AL239" s="418"/>
      <c r="AM239" s="418"/>
      <c r="AN239" s="418"/>
      <c r="AO239" s="418"/>
      <c r="AP239" s="418"/>
      <c r="AQ239" s="418"/>
      <c r="AR239" s="418"/>
      <c r="AS239" s="418"/>
      <c r="AT239" s="418"/>
      <c r="AU239" s="418"/>
      <c r="AV239" s="418"/>
      <c r="AW239" s="418"/>
      <c r="AX239" s="418"/>
      <c r="AY239" s="418"/>
      <c r="AZ239" s="418"/>
      <c r="BA239" s="418"/>
      <c r="BB239" s="418"/>
    </row>
    <row r="240" spans="1:54" s="266" customFormat="1" ht="39">
      <c r="A240" s="89">
        <f t="shared" si="13"/>
        <v>214</v>
      </c>
      <c r="B240" s="127" t="s">
        <v>444</v>
      </c>
      <c r="C240" s="131" t="s">
        <v>445</v>
      </c>
      <c r="D240" s="252">
        <v>0</v>
      </c>
      <c r="E240" s="481">
        <v>1</v>
      </c>
      <c r="F240" s="507"/>
      <c r="G240" s="507"/>
      <c r="H240" s="507"/>
      <c r="I240" s="507"/>
      <c r="J240" s="507"/>
      <c r="K240" s="418"/>
      <c r="L240" s="418"/>
      <c r="M240" s="418"/>
      <c r="N240" s="418"/>
      <c r="O240" s="418"/>
      <c r="P240" s="418"/>
      <c r="Q240" s="418"/>
      <c r="R240" s="418"/>
      <c r="S240" s="418"/>
      <c r="T240" s="418"/>
      <c r="U240" s="418"/>
      <c r="V240" s="418"/>
      <c r="W240" s="418"/>
      <c r="X240" s="418"/>
      <c r="Y240" s="418"/>
      <c r="Z240" s="418"/>
      <c r="AA240" s="418"/>
      <c r="AB240" s="418"/>
      <c r="AC240" s="418"/>
      <c r="AD240" s="418"/>
      <c r="AE240" s="418"/>
      <c r="AF240" s="418"/>
      <c r="AG240" s="418"/>
      <c r="AH240" s="418"/>
      <c r="AI240" s="418"/>
      <c r="AJ240" s="418"/>
      <c r="AK240" s="418"/>
      <c r="AL240" s="418"/>
      <c r="AM240" s="418"/>
      <c r="AN240" s="418"/>
      <c r="AO240" s="418"/>
      <c r="AP240" s="418"/>
      <c r="AQ240" s="418"/>
      <c r="AR240" s="418"/>
      <c r="AS240" s="418"/>
      <c r="AT240" s="418"/>
      <c r="AU240" s="418"/>
      <c r="AV240" s="418"/>
      <c r="AW240" s="418"/>
      <c r="AX240" s="418"/>
      <c r="AY240" s="418"/>
      <c r="AZ240" s="418"/>
      <c r="BA240" s="418"/>
      <c r="BB240" s="418"/>
    </row>
    <row r="241" spans="1:54" s="266" customFormat="1" ht="26.25">
      <c r="A241" s="89">
        <f t="shared" si="13"/>
        <v>215</v>
      </c>
      <c r="B241" s="127" t="s">
        <v>446</v>
      </c>
      <c r="C241" s="131" t="s">
        <v>447</v>
      </c>
      <c r="D241" s="252">
        <v>0</v>
      </c>
      <c r="E241" s="481">
        <v>1</v>
      </c>
      <c r="F241" s="507"/>
      <c r="G241" s="507"/>
      <c r="H241" s="507"/>
      <c r="I241" s="507"/>
      <c r="J241" s="507"/>
      <c r="K241" s="418"/>
      <c r="L241" s="418"/>
      <c r="M241" s="418"/>
      <c r="N241" s="418"/>
      <c r="O241" s="418"/>
      <c r="P241" s="418"/>
      <c r="Q241" s="418"/>
      <c r="R241" s="418"/>
      <c r="S241" s="418"/>
      <c r="T241" s="418"/>
      <c r="U241" s="418"/>
      <c r="V241" s="418"/>
      <c r="W241" s="418"/>
      <c r="X241" s="418"/>
      <c r="Y241" s="418"/>
      <c r="Z241" s="418"/>
      <c r="AA241" s="418"/>
      <c r="AB241" s="418"/>
      <c r="AC241" s="418"/>
      <c r="AD241" s="418"/>
      <c r="AE241" s="418"/>
      <c r="AF241" s="418"/>
      <c r="AG241" s="418"/>
      <c r="AH241" s="418"/>
      <c r="AI241" s="418"/>
      <c r="AJ241" s="418"/>
      <c r="AK241" s="418"/>
      <c r="AL241" s="418"/>
      <c r="AM241" s="418"/>
      <c r="AN241" s="418"/>
      <c r="AO241" s="418"/>
      <c r="AP241" s="418"/>
      <c r="AQ241" s="418"/>
      <c r="AR241" s="418"/>
      <c r="AS241" s="418"/>
      <c r="AT241" s="418"/>
      <c r="AU241" s="418"/>
      <c r="AV241" s="418"/>
      <c r="AW241" s="418"/>
      <c r="AX241" s="418"/>
      <c r="AY241" s="418"/>
      <c r="AZ241" s="418"/>
      <c r="BA241" s="418"/>
      <c r="BB241" s="418"/>
    </row>
    <row r="242" spans="1:54" s="266" customFormat="1" ht="25.5">
      <c r="A242" s="89">
        <f t="shared" si="13"/>
        <v>216</v>
      </c>
      <c r="B242" s="127" t="s">
        <v>448</v>
      </c>
      <c r="C242" s="88" t="s">
        <v>449</v>
      </c>
      <c r="D242" s="252">
        <v>0</v>
      </c>
      <c r="E242" s="481">
        <v>1</v>
      </c>
      <c r="F242" s="507"/>
      <c r="G242" s="507"/>
      <c r="H242" s="507"/>
      <c r="I242" s="507"/>
      <c r="J242" s="507"/>
      <c r="K242" s="418"/>
      <c r="L242" s="418"/>
      <c r="M242" s="418"/>
      <c r="N242" s="418"/>
      <c r="O242" s="418"/>
      <c r="P242" s="418"/>
      <c r="Q242" s="418"/>
      <c r="R242" s="418"/>
      <c r="S242" s="418"/>
      <c r="T242" s="418"/>
      <c r="U242" s="418"/>
      <c r="V242" s="418"/>
      <c r="W242" s="418"/>
      <c r="X242" s="418"/>
      <c r="Y242" s="418"/>
      <c r="Z242" s="418"/>
      <c r="AA242" s="418"/>
      <c r="AB242" s="418"/>
      <c r="AC242" s="418"/>
      <c r="AD242" s="418"/>
      <c r="AE242" s="418"/>
      <c r="AF242" s="418"/>
      <c r="AG242" s="418"/>
      <c r="AH242" s="418"/>
      <c r="AI242" s="418"/>
      <c r="AJ242" s="418"/>
      <c r="AK242" s="418"/>
      <c r="AL242" s="418"/>
      <c r="AM242" s="418"/>
      <c r="AN242" s="418"/>
      <c r="AO242" s="418"/>
      <c r="AP242" s="418"/>
      <c r="AQ242" s="418"/>
      <c r="AR242" s="418"/>
      <c r="AS242" s="418"/>
      <c r="AT242" s="418"/>
      <c r="AU242" s="418"/>
      <c r="AV242" s="418"/>
      <c r="AW242" s="418"/>
      <c r="AX242" s="418"/>
      <c r="AY242" s="418"/>
      <c r="AZ242" s="418"/>
      <c r="BA242" s="418"/>
      <c r="BB242" s="418"/>
    </row>
    <row r="243" spans="1:54" s="266" customFormat="1" ht="26.25">
      <c r="A243" s="89">
        <f t="shared" si="13"/>
        <v>217</v>
      </c>
      <c r="B243" s="127" t="s">
        <v>450</v>
      </c>
      <c r="C243" s="131" t="s">
        <v>451</v>
      </c>
      <c r="D243" s="252">
        <v>0</v>
      </c>
      <c r="E243" s="481">
        <v>1</v>
      </c>
      <c r="F243" s="507"/>
      <c r="G243" s="507"/>
      <c r="H243" s="507"/>
      <c r="I243" s="507"/>
      <c r="J243" s="507"/>
      <c r="K243" s="418"/>
      <c r="L243" s="418"/>
      <c r="M243" s="418"/>
      <c r="N243" s="418"/>
      <c r="O243" s="418"/>
      <c r="P243" s="418"/>
      <c r="Q243" s="418"/>
      <c r="R243" s="418"/>
      <c r="S243" s="418"/>
      <c r="T243" s="418"/>
      <c r="U243" s="418"/>
      <c r="V243" s="418"/>
      <c r="W243" s="418"/>
      <c r="X243" s="418"/>
      <c r="Y243" s="418"/>
      <c r="Z243" s="418"/>
      <c r="AA243" s="418"/>
      <c r="AB243" s="418"/>
      <c r="AC243" s="418"/>
      <c r="AD243" s="418"/>
      <c r="AE243" s="418"/>
      <c r="AF243" s="418"/>
      <c r="AG243" s="418"/>
      <c r="AH243" s="418"/>
      <c r="AI243" s="418"/>
      <c r="AJ243" s="418"/>
      <c r="AK243" s="418"/>
      <c r="AL243" s="418"/>
      <c r="AM243" s="418"/>
      <c r="AN243" s="418"/>
      <c r="AO243" s="418"/>
      <c r="AP243" s="418"/>
      <c r="AQ243" s="418"/>
      <c r="AR243" s="418"/>
      <c r="AS243" s="418"/>
      <c r="AT243" s="418"/>
      <c r="AU243" s="418"/>
      <c r="AV243" s="418"/>
      <c r="AW243" s="418"/>
      <c r="AX243" s="418"/>
      <c r="AY243" s="418"/>
      <c r="AZ243" s="418"/>
      <c r="BA243" s="418"/>
      <c r="BB243" s="418"/>
    </row>
    <row r="244" spans="1:54" s="266" customFormat="1" ht="39">
      <c r="A244" s="89">
        <f t="shared" si="13"/>
        <v>218</v>
      </c>
      <c r="B244" s="127" t="s">
        <v>452</v>
      </c>
      <c r="C244" s="131" t="s">
        <v>1414</v>
      </c>
      <c r="D244" s="252">
        <v>0</v>
      </c>
      <c r="E244" s="481">
        <v>1</v>
      </c>
      <c r="F244" s="507"/>
      <c r="G244" s="507"/>
      <c r="H244" s="507"/>
      <c r="I244" s="507"/>
      <c r="J244" s="507"/>
      <c r="K244" s="418"/>
      <c r="L244" s="418"/>
      <c r="M244" s="418"/>
      <c r="N244" s="418"/>
      <c r="O244" s="418"/>
      <c r="P244" s="418"/>
      <c r="Q244" s="418"/>
      <c r="R244" s="418"/>
      <c r="S244" s="418"/>
      <c r="T244" s="418"/>
      <c r="U244" s="418"/>
      <c r="V244" s="418"/>
      <c r="W244" s="418"/>
      <c r="X244" s="418"/>
      <c r="Y244" s="418"/>
      <c r="Z244" s="418"/>
      <c r="AA244" s="418"/>
      <c r="AB244" s="418"/>
      <c r="AC244" s="418"/>
      <c r="AD244" s="418"/>
      <c r="AE244" s="418"/>
      <c r="AF244" s="418"/>
      <c r="AG244" s="418"/>
      <c r="AH244" s="418"/>
      <c r="AI244" s="418"/>
      <c r="AJ244" s="418"/>
      <c r="AK244" s="418"/>
      <c r="AL244" s="418"/>
      <c r="AM244" s="418"/>
      <c r="AN244" s="418"/>
      <c r="AO244" s="418"/>
      <c r="AP244" s="418"/>
      <c r="AQ244" s="418"/>
      <c r="AR244" s="418"/>
      <c r="AS244" s="418"/>
      <c r="AT244" s="418"/>
      <c r="AU244" s="418"/>
      <c r="AV244" s="418"/>
      <c r="AW244" s="418"/>
      <c r="AX244" s="418"/>
      <c r="AY244" s="418"/>
      <c r="AZ244" s="418"/>
      <c r="BA244" s="418"/>
      <c r="BB244" s="418"/>
    </row>
    <row r="245" spans="1:54" s="266" customFormat="1" ht="26.25">
      <c r="A245" s="89">
        <f t="shared" si="13"/>
        <v>219</v>
      </c>
      <c r="B245" s="127" t="s">
        <v>453</v>
      </c>
      <c r="C245" s="131" t="s">
        <v>454</v>
      </c>
      <c r="D245" s="252">
        <v>0</v>
      </c>
      <c r="E245" s="481">
        <v>1</v>
      </c>
      <c r="F245" s="507"/>
      <c r="G245" s="507"/>
      <c r="H245" s="507"/>
      <c r="I245" s="507"/>
      <c r="J245" s="507"/>
      <c r="K245" s="418"/>
      <c r="L245" s="418"/>
      <c r="M245" s="418"/>
      <c r="N245" s="418"/>
      <c r="O245" s="418"/>
      <c r="P245" s="418"/>
      <c r="Q245" s="418"/>
      <c r="R245" s="418"/>
      <c r="S245" s="418"/>
      <c r="T245" s="418"/>
      <c r="U245" s="418"/>
      <c r="V245" s="418"/>
      <c r="W245" s="418"/>
      <c r="X245" s="418"/>
      <c r="Y245" s="418"/>
      <c r="Z245" s="418"/>
      <c r="AA245" s="418"/>
      <c r="AB245" s="418"/>
      <c r="AC245" s="418"/>
      <c r="AD245" s="418"/>
      <c r="AE245" s="418"/>
      <c r="AF245" s="418"/>
      <c r="AG245" s="418"/>
      <c r="AH245" s="418"/>
      <c r="AI245" s="418"/>
      <c r="AJ245" s="418"/>
      <c r="AK245" s="418"/>
      <c r="AL245" s="418"/>
      <c r="AM245" s="418"/>
      <c r="AN245" s="418"/>
      <c r="AO245" s="418"/>
      <c r="AP245" s="418"/>
      <c r="AQ245" s="418"/>
      <c r="AR245" s="418"/>
      <c r="AS245" s="418"/>
      <c r="AT245" s="418"/>
      <c r="AU245" s="418"/>
      <c r="AV245" s="418"/>
      <c r="AW245" s="418"/>
      <c r="AX245" s="418"/>
      <c r="AY245" s="418"/>
      <c r="AZ245" s="418"/>
      <c r="BA245" s="418"/>
      <c r="BB245" s="418"/>
    </row>
    <row r="246" spans="1:54" s="266" customFormat="1" ht="89.25">
      <c r="A246" s="89">
        <f t="shared" si="13"/>
        <v>220</v>
      </c>
      <c r="B246" s="72" t="s">
        <v>455</v>
      </c>
      <c r="C246" s="472" t="s">
        <v>1415</v>
      </c>
      <c r="D246" s="252">
        <v>0</v>
      </c>
      <c r="E246" s="175">
        <v>1</v>
      </c>
      <c r="F246" s="507"/>
      <c r="G246" s="572"/>
      <c r="H246" s="507"/>
      <c r="I246" s="507"/>
      <c r="J246" s="507"/>
      <c r="K246" s="418"/>
      <c r="L246" s="418"/>
      <c r="M246" s="418"/>
      <c r="N246" s="418"/>
      <c r="O246" s="418"/>
      <c r="P246" s="418"/>
      <c r="Q246" s="418"/>
      <c r="R246" s="418"/>
      <c r="S246" s="418"/>
      <c r="T246" s="418"/>
      <c r="U246" s="418"/>
      <c r="V246" s="418"/>
      <c r="W246" s="418"/>
      <c r="X246" s="418"/>
      <c r="Y246" s="418"/>
      <c r="Z246" s="418"/>
      <c r="AA246" s="418"/>
      <c r="AB246" s="418"/>
      <c r="AC246" s="418"/>
      <c r="AD246" s="418"/>
      <c r="AE246" s="418"/>
      <c r="AF246" s="418"/>
      <c r="AG246" s="418"/>
      <c r="AH246" s="418"/>
      <c r="AI246" s="418"/>
      <c r="AJ246" s="418"/>
      <c r="AK246" s="418"/>
      <c r="AL246" s="418"/>
      <c r="AM246" s="418"/>
      <c r="AN246" s="418"/>
      <c r="AO246" s="418"/>
      <c r="AP246" s="418"/>
      <c r="AQ246" s="418"/>
      <c r="AR246" s="418"/>
      <c r="AS246" s="418"/>
      <c r="AT246" s="418"/>
      <c r="AU246" s="418"/>
      <c r="AV246" s="418"/>
      <c r="AW246" s="418"/>
      <c r="AX246" s="418"/>
      <c r="AY246" s="418"/>
      <c r="AZ246" s="418"/>
      <c r="BA246" s="418"/>
      <c r="BB246" s="418"/>
    </row>
    <row r="247" spans="1:54" s="266" customFormat="1" ht="38.25">
      <c r="A247" s="89">
        <f t="shared" si="13"/>
        <v>221</v>
      </c>
      <c r="B247" s="127" t="s">
        <v>456</v>
      </c>
      <c r="C247" s="88" t="s">
        <v>457</v>
      </c>
      <c r="D247" s="252">
        <v>0</v>
      </c>
      <c r="E247" s="481">
        <v>1</v>
      </c>
      <c r="F247" s="507"/>
      <c r="G247" s="572"/>
      <c r="H247" s="507"/>
      <c r="I247" s="507"/>
      <c r="J247" s="507"/>
      <c r="K247" s="418"/>
      <c r="L247" s="418"/>
      <c r="M247" s="418"/>
      <c r="N247" s="418"/>
      <c r="O247" s="418"/>
      <c r="P247" s="418"/>
      <c r="Q247" s="418"/>
      <c r="R247" s="418"/>
      <c r="S247" s="418"/>
      <c r="T247" s="418"/>
      <c r="U247" s="418"/>
      <c r="V247" s="418"/>
      <c r="W247" s="418"/>
      <c r="X247" s="418"/>
      <c r="Y247" s="418"/>
      <c r="Z247" s="418"/>
      <c r="AA247" s="418"/>
      <c r="AB247" s="418"/>
      <c r="AC247" s="418"/>
      <c r="AD247" s="418"/>
      <c r="AE247" s="418"/>
      <c r="AF247" s="418"/>
      <c r="AG247" s="418"/>
      <c r="AH247" s="418"/>
      <c r="AI247" s="418"/>
      <c r="AJ247" s="418"/>
      <c r="AK247" s="418"/>
      <c r="AL247" s="418"/>
      <c r="AM247" s="418"/>
      <c r="AN247" s="418"/>
      <c r="AO247" s="418"/>
      <c r="AP247" s="418"/>
      <c r="AQ247" s="418"/>
      <c r="AR247" s="418"/>
      <c r="AS247" s="418"/>
      <c r="AT247" s="418"/>
      <c r="AU247" s="418"/>
      <c r="AV247" s="418"/>
      <c r="AW247" s="418"/>
      <c r="AX247" s="418"/>
      <c r="AY247" s="418"/>
      <c r="AZ247" s="418"/>
      <c r="BA247" s="418"/>
      <c r="BB247" s="418"/>
    </row>
    <row r="248" spans="1:54" s="266" customFormat="1" ht="26.25">
      <c r="A248" s="89">
        <f t="shared" si="13"/>
        <v>222</v>
      </c>
      <c r="B248" s="127" t="s">
        <v>458</v>
      </c>
      <c r="C248" s="131" t="s">
        <v>459</v>
      </c>
      <c r="D248" s="252">
        <v>0</v>
      </c>
      <c r="E248" s="481">
        <v>1</v>
      </c>
      <c r="F248" s="507"/>
      <c r="G248" s="572"/>
      <c r="H248" s="507"/>
      <c r="I248" s="507"/>
      <c r="J248" s="507"/>
      <c r="K248" s="418"/>
      <c r="L248" s="418"/>
      <c r="M248" s="418"/>
      <c r="N248" s="418"/>
      <c r="O248" s="418"/>
      <c r="P248" s="418"/>
      <c r="Q248" s="418"/>
      <c r="R248" s="418"/>
      <c r="S248" s="418"/>
      <c r="T248" s="418"/>
      <c r="U248" s="418"/>
      <c r="V248" s="418"/>
      <c r="W248" s="418"/>
      <c r="X248" s="418"/>
      <c r="Y248" s="418"/>
      <c r="Z248" s="418"/>
      <c r="AA248" s="418"/>
      <c r="AB248" s="418"/>
      <c r="AC248" s="418"/>
      <c r="AD248" s="418"/>
      <c r="AE248" s="418"/>
      <c r="AF248" s="418"/>
      <c r="AG248" s="418"/>
      <c r="AH248" s="418"/>
      <c r="AI248" s="418"/>
      <c r="AJ248" s="418"/>
      <c r="AK248" s="418"/>
      <c r="AL248" s="418"/>
      <c r="AM248" s="418"/>
      <c r="AN248" s="418"/>
      <c r="AO248" s="418"/>
      <c r="AP248" s="418"/>
      <c r="AQ248" s="418"/>
      <c r="AR248" s="418"/>
      <c r="AS248" s="418"/>
      <c r="AT248" s="418"/>
      <c r="AU248" s="418"/>
      <c r="AV248" s="418"/>
      <c r="AW248" s="418"/>
      <c r="AX248" s="418"/>
      <c r="AY248" s="418"/>
      <c r="AZ248" s="418"/>
      <c r="BA248" s="418"/>
      <c r="BB248" s="418"/>
    </row>
    <row r="249" spans="1:54" s="266" customFormat="1" ht="26.25">
      <c r="A249" s="89">
        <f t="shared" si="13"/>
        <v>223</v>
      </c>
      <c r="B249" s="127" t="s">
        <v>460</v>
      </c>
      <c r="C249" s="131" t="s">
        <v>454</v>
      </c>
      <c r="D249" s="252">
        <v>0</v>
      </c>
      <c r="E249" s="481">
        <v>1</v>
      </c>
      <c r="F249" s="507"/>
      <c r="G249" s="572"/>
      <c r="H249" s="507"/>
      <c r="I249" s="507"/>
      <c r="J249" s="507"/>
      <c r="K249" s="418"/>
      <c r="L249" s="418"/>
      <c r="M249" s="418"/>
      <c r="N249" s="418"/>
      <c r="O249" s="418"/>
      <c r="P249" s="418"/>
      <c r="Q249" s="418"/>
      <c r="R249" s="418"/>
      <c r="S249" s="418"/>
      <c r="T249" s="418"/>
      <c r="U249" s="418"/>
      <c r="V249" s="418"/>
      <c r="W249" s="418"/>
      <c r="X249" s="418"/>
      <c r="Y249" s="418"/>
      <c r="Z249" s="418"/>
      <c r="AA249" s="418"/>
      <c r="AB249" s="418"/>
      <c r="AC249" s="418"/>
      <c r="AD249" s="418"/>
      <c r="AE249" s="418"/>
      <c r="AF249" s="418"/>
      <c r="AG249" s="418"/>
      <c r="AH249" s="418"/>
      <c r="AI249" s="418"/>
      <c r="AJ249" s="418"/>
      <c r="AK249" s="418"/>
      <c r="AL249" s="418"/>
      <c r="AM249" s="418"/>
      <c r="AN249" s="418"/>
      <c r="AO249" s="418"/>
      <c r="AP249" s="418"/>
      <c r="AQ249" s="418"/>
      <c r="AR249" s="418"/>
      <c r="AS249" s="418"/>
      <c r="AT249" s="418"/>
      <c r="AU249" s="418"/>
      <c r="AV249" s="418"/>
      <c r="AW249" s="418"/>
      <c r="AX249" s="418"/>
      <c r="AY249" s="418"/>
      <c r="AZ249" s="418"/>
      <c r="BA249" s="418"/>
      <c r="BB249" s="418"/>
    </row>
    <row r="250" spans="1:54" s="266" customFormat="1" ht="26.25">
      <c r="A250" s="89">
        <f t="shared" si="13"/>
        <v>224</v>
      </c>
      <c r="B250" s="127" t="s">
        <v>461</v>
      </c>
      <c r="C250" s="131" t="s">
        <v>462</v>
      </c>
      <c r="D250" s="252">
        <v>0</v>
      </c>
      <c r="E250" s="481">
        <v>1</v>
      </c>
      <c r="F250" s="507"/>
      <c r="G250" s="507"/>
      <c r="H250" s="507"/>
      <c r="I250" s="507"/>
      <c r="J250" s="507"/>
      <c r="K250" s="418"/>
      <c r="L250" s="418"/>
      <c r="M250" s="418"/>
      <c r="N250" s="418"/>
      <c r="O250" s="418"/>
      <c r="P250" s="418"/>
      <c r="Q250" s="418"/>
      <c r="R250" s="418"/>
      <c r="S250" s="418"/>
      <c r="T250" s="418"/>
      <c r="U250" s="418"/>
      <c r="V250" s="418"/>
      <c r="W250" s="418"/>
      <c r="X250" s="418"/>
      <c r="Y250" s="418"/>
      <c r="Z250" s="418"/>
      <c r="AA250" s="418"/>
      <c r="AB250" s="418"/>
      <c r="AC250" s="418"/>
      <c r="AD250" s="418"/>
      <c r="AE250" s="418"/>
      <c r="AF250" s="418"/>
      <c r="AG250" s="418"/>
      <c r="AH250" s="418"/>
      <c r="AI250" s="418"/>
      <c r="AJ250" s="418"/>
      <c r="AK250" s="418"/>
      <c r="AL250" s="418"/>
      <c r="AM250" s="418"/>
      <c r="AN250" s="418"/>
      <c r="AO250" s="418"/>
      <c r="AP250" s="418"/>
      <c r="AQ250" s="418"/>
      <c r="AR250" s="418"/>
      <c r="AS250" s="418"/>
      <c r="AT250" s="418"/>
      <c r="AU250" s="418"/>
      <c r="AV250" s="418"/>
      <c r="AW250" s="418"/>
      <c r="AX250" s="418"/>
      <c r="AY250" s="418"/>
      <c r="AZ250" s="418"/>
      <c r="BA250" s="418"/>
      <c r="BB250" s="418"/>
    </row>
    <row r="251" spans="1:54" s="266" customFormat="1" ht="26.25">
      <c r="A251" s="89">
        <f t="shared" si="13"/>
        <v>225</v>
      </c>
      <c r="B251" s="127" t="s">
        <v>463</v>
      </c>
      <c r="C251" s="131" t="s">
        <v>462</v>
      </c>
      <c r="D251" s="252">
        <v>0</v>
      </c>
      <c r="E251" s="481">
        <v>1</v>
      </c>
      <c r="F251" s="507"/>
      <c r="G251" s="507"/>
      <c r="H251" s="507"/>
      <c r="I251" s="507"/>
      <c r="J251" s="507"/>
      <c r="K251" s="418"/>
      <c r="L251" s="418"/>
      <c r="M251" s="418"/>
      <c r="N251" s="418"/>
      <c r="O251" s="418"/>
      <c r="P251" s="418"/>
      <c r="Q251" s="418"/>
      <c r="R251" s="418"/>
      <c r="S251" s="418"/>
      <c r="T251" s="418"/>
      <c r="U251" s="418"/>
      <c r="V251" s="418"/>
      <c r="W251" s="418"/>
      <c r="X251" s="418"/>
      <c r="Y251" s="418"/>
      <c r="Z251" s="418"/>
      <c r="AA251" s="418"/>
      <c r="AB251" s="418"/>
      <c r="AC251" s="418"/>
      <c r="AD251" s="418"/>
      <c r="AE251" s="418"/>
      <c r="AF251" s="418"/>
      <c r="AG251" s="418"/>
      <c r="AH251" s="418"/>
      <c r="AI251" s="418"/>
      <c r="AJ251" s="418"/>
      <c r="AK251" s="418"/>
      <c r="AL251" s="418"/>
      <c r="AM251" s="418"/>
      <c r="AN251" s="418"/>
      <c r="AO251" s="418"/>
      <c r="AP251" s="418"/>
      <c r="AQ251" s="418"/>
      <c r="AR251" s="418"/>
      <c r="AS251" s="418"/>
      <c r="AT251" s="418"/>
      <c r="AU251" s="418"/>
      <c r="AV251" s="418"/>
      <c r="AW251" s="418"/>
      <c r="AX251" s="418"/>
      <c r="AY251" s="418"/>
      <c r="AZ251" s="418"/>
      <c r="BA251" s="418"/>
      <c r="BB251" s="418"/>
    </row>
    <row r="252" spans="1:54" s="266" customFormat="1" ht="25.5">
      <c r="A252" s="89">
        <f t="shared" si="13"/>
        <v>226</v>
      </c>
      <c r="B252" s="127" t="s">
        <v>464</v>
      </c>
      <c r="C252" s="88" t="s">
        <v>397</v>
      </c>
      <c r="D252" s="252">
        <v>0</v>
      </c>
      <c r="E252" s="481">
        <v>1</v>
      </c>
      <c r="F252" s="507"/>
      <c r="G252" s="507"/>
      <c r="H252" s="507"/>
      <c r="I252" s="507"/>
      <c r="J252" s="507"/>
      <c r="K252" s="418"/>
      <c r="L252" s="418"/>
      <c r="M252" s="418"/>
      <c r="N252" s="418"/>
      <c r="O252" s="418"/>
      <c r="P252" s="418"/>
      <c r="Q252" s="418"/>
      <c r="R252" s="418"/>
      <c r="S252" s="418"/>
      <c r="T252" s="418"/>
      <c r="U252" s="418"/>
      <c r="V252" s="418"/>
      <c r="W252" s="418"/>
      <c r="X252" s="418"/>
      <c r="Y252" s="418"/>
      <c r="Z252" s="418"/>
      <c r="AA252" s="418"/>
      <c r="AB252" s="418"/>
      <c r="AC252" s="418"/>
      <c r="AD252" s="418"/>
      <c r="AE252" s="418"/>
      <c r="AF252" s="418"/>
      <c r="AG252" s="418"/>
      <c r="AH252" s="418"/>
      <c r="AI252" s="418"/>
      <c r="AJ252" s="418"/>
      <c r="AK252" s="418"/>
      <c r="AL252" s="418"/>
      <c r="AM252" s="418"/>
      <c r="AN252" s="418"/>
      <c r="AO252" s="418"/>
      <c r="AP252" s="418"/>
      <c r="AQ252" s="418"/>
      <c r="AR252" s="418"/>
      <c r="AS252" s="418"/>
      <c r="AT252" s="418"/>
      <c r="AU252" s="418"/>
      <c r="AV252" s="418"/>
      <c r="AW252" s="418"/>
      <c r="AX252" s="418"/>
      <c r="AY252" s="418"/>
      <c r="AZ252" s="418"/>
      <c r="BA252" s="418"/>
      <c r="BB252" s="418"/>
    </row>
    <row r="253" spans="1:54" s="266" customFormat="1" ht="25.5">
      <c r="A253" s="89">
        <f t="shared" si="13"/>
        <v>227</v>
      </c>
      <c r="B253" s="127" t="s">
        <v>466</v>
      </c>
      <c r="C253" s="88" t="s">
        <v>467</v>
      </c>
      <c r="D253" s="252">
        <v>0</v>
      </c>
      <c r="E253" s="481">
        <v>1</v>
      </c>
      <c r="F253" s="507"/>
      <c r="G253" s="507"/>
      <c r="H253" s="507"/>
      <c r="I253" s="507"/>
      <c r="J253" s="507"/>
      <c r="K253" s="418"/>
      <c r="L253" s="418"/>
      <c r="M253" s="418"/>
      <c r="N253" s="418"/>
      <c r="O253" s="418"/>
      <c r="P253" s="418"/>
      <c r="Q253" s="418"/>
      <c r="R253" s="418"/>
      <c r="S253" s="418"/>
      <c r="T253" s="418"/>
      <c r="U253" s="418"/>
      <c r="V253" s="418"/>
      <c r="W253" s="418"/>
      <c r="X253" s="418"/>
      <c r="Y253" s="418"/>
      <c r="Z253" s="418"/>
      <c r="AA253" s="418"/>
      <c r="AB253" s="418"/>
      <c r="AC253" s="418"/>
      <c r="AD253" s="418"/>
      <c r="AE253" s="418"/>
      <c r="AF253" s="418"/>
      <c r="AG253" s="418"/>
      <c r="AH253" s="418"/>
      <c r="AI253" s="418"/>
      <c r="AJ253" s="418"/>
      <c r="AK253" s="418"/>
      <c r="AL253" s="418"/>
      <c r="AM253" s="418"/>
      <c r="AN253" s="418"/>
      <c r="AO253" s="418"/>
      <c r="AP253" s="418"/>
      <c r="AQ253" s="418"/>
      <c r="AR253" s="418"/>
      <c r="AS253" s="418"/>
      <c r="AT253" s="418"/>
      <c r="AU253" s="418"/>
      <c r="AV253" s="418"/>
      <c r="AW253" s="418"/>
      <c r="AX253" s="418"/>
      <c r="AY253" s="418"/>
      <c r="AZ253" s="418"/>
      <c r="BA253" s="418"/>
      <c r="BB253" s="418"/>
    </row>
    <row r="254" spans="1:54" s="266" customFormat="1" ht="24.75" customHeight="1">
      <c r="A254" s="89">
        <f t="shared" si="13"/>
        <v>228</v>
      </c>
      <c r="B254" s="127" t="s">
        <v>706</v>
      </c>
      <c r="C254" s="725" t="s">
        <v>707</v>
      </c>
      <c r="D254" s="50">
        <v>660</v>
      </c>
      <c r="E254" s="481">
        <v>1</v>
      </c>
      <c r="F254" s="507"/>
      <c r="G254" s="507"/>
      <c r="H254" s="507"/>
      <c r="I254" s="507"/>
      <c r="J254" s="507"/>
      <c r="K254" s="418"/>
      <c r="L254" s="418"/>
      <c r="M254" s="418"/>
      <c r="N254" s="418"/>
      <c r="O254" s="418"/>
      <c r="P254" s="418"/>
      <c r="Q254" s="418"/>
      <c r="R254" s="418"/>
      <c r="S254" s="418"/>
      <c r="T254" s="418"/>
      <c r="U254" s="418"/>
      <c r="V254" s="418"/>
      <c r="W254" s="418"/>
      <c r="X254" s="418"/>
      <c r="Y254" s="418"/>
      <c r="Z254" s="418"/>
      <c r="AA254" s="418"/>
      <c r="AB254" s="418"/>
      <c r="AC254" s="418"/>
      <c r="AD254" s="418"/>
      <c r="AE254" s="418"/>
      <c r="AF254" s="418"/>
      <c r="AG254" s="418"/>
      <c r="AH254" s="418"/>
      <c r="AI254" s="418"/>
      <c r="AJ254" s="418"/>
      <c r="AK254" s="418"/>
      <c r="AL254" s="418"/>
      <c r="AM254" s="418"/>
      <c r="AN254" s="418"/>
      <c r="AO254" s="418"/>
      <c r="AP254" s="418"/>
      <c r="AQ254" s="418"/>
      <c r="AR254" s="418"/>
      <c r="AS254" s="418"/>
      <c r="AT254" s="418"/>
      <c r="AU254" s="418"/>
      <c r="AV254" s="418"/>
      <c r="AW254" s="418"/>
      <c r="AX254" s="418"/>
      <c r="AY254" s="418"/>
      <c r="AZ254" s="418"/>
      <c r="BA254" s="418"/>
      <c r="BB254" s="418"/>
    </row>
    <row r="255" spans="1:54" s="266" customFormat="1" ht="15">
      <c r="A255" s="89">
        <f t="shared" si="13"/>
        <v>229</v>
      </c>
      <c r="B255" s="127" t="s">
        <v>708</v>
      </c>
      <c r="C255" s="726"/>
      <c r="D255" s="50"/>
      <c r="E255" s="481">
        <v>1</v>
      </c>
      <c r="F255" s="507"/>
      <c r="G255" s="507"/>
      <c r="H255" s="507"/>
      <c r="I255" s="507"/>
      <c r="J255" s="507"/>
      <c r="K255" s="418"/>
      <c r="L255" s="418"/>
      <c r="M255" s="418"/>
      <c r="N255" s="418"/>
      <c r="O255" s="418"/>
      <c r="P255" s="418"/>
      <c r="Q255" s="418"/>
      <c r="R255" s="418"/>
      <c r="S255" s="418"/>
      <c r="T255" s="418"/>
      <c r="U255" s="418"/>
      <c r="V255" s="418"/>
      <c r="W255" s="418"/>
      <c r="X255" s="418"/>
      <c r="Y255" s="418"/>
      <c r="Z255" s="418"/>
      <c r="AA255" s="418"/>
      <c r="AB255" s="418"/>
      <c r="AC255" s="418"/>
      <c r="AD255" s="418"/>
      <c r="AE255" s="418"/>
      <c r="AF255" s="418"/>
      <c r="AG255" s="418"/>
      <c r="AH255" s="418"/>
      <c r="AI255" s="418"/>
      <c r="AJ255" s="418"/>
      <c r="AK255" s="418"/>
      <c r="AL255" s="418"/>
      <c r="AM255" s="418"/>
      <c r="AN255" s="418"/>
      <c r="AO255" s="418"/>
      <c r="AP255" s="418"/>
      <c r="AQ255" s="418"/>
      <c r="AR255" s="418"/>
      <c r="AS255" s="418"/>
      <c r="AT255" s="418"/>
      <c r="AU255" s="418"/>
      <c r="AV255" s="418"/>
      <c r="AW255" s="418"/>
      <c r="AX255" s="418"/>
      <c r="AY255" s="418"/>
      <c r="AZ255" s="418"/>
      <c r="BA255" s="418"/>
      <c r="BB255" s="418"/>
    </row>
    <row r="256" spans="1:54" s="266" customFormat="1" ht="38.25">
      <c r="A256" s="89">
        <f t="shared" si="13"/>
        <v>230</v>
      </c>
      <c r="B256" s="127" t="s">
        <v>1032</v>
      </c>
      <c r="C256" s="248" t="s">
        <v>711</v>
      </c>
      <c r="D256" s="50">
        <v>307.5</v>
      </c>
      <c r="E256" s="481">
        <v>1</v>
      </c>
      <c r="F256" s="507"/>
      <c r="G256" s="507"/>
      <c r="H256" s="507"/>
      <c r="I256" s="507"/>
      <c r="J256" s="507"/>
      <c r="K256" s="418"/>
      <c r="L256" s="418"/>
      <c r="M256" s="418"/>
      <c r="N256" s="418"/>
      <c r="O256" s="418"/>
      <c r="P256" s="418"/>
      <c r="Q256" s="418"/>
      <c r="R256" s="418"/>
      <c r="S256" s="418"/>
      <c r="T256" s="418"/>
      <c r="U256" s="418"/>
      <c r="V256" s="418"/>
      <c r="W256" s="418"/>
      <c r="X256" s="418"/>
      <c r="Y256" s="418"/>
      <c r="Z256" s="418"/>
      <c r="AA256" s="418"/>
      <c r="AB256" s="418"/>
      <c r="AC256" s="418"/>
      <c r="AD256" s="418"/>
      <c r="AE256" s="418"/>
      <c r="AF256" s="418"/>
      <c r="AG256" s="418"/>
      <c r="AH256" s="418"/>
      <c r="AI256" s="418"/>
      <c r="AJ256" s="418"/>
      <c r="AK256" s="418"/>
      <c r="AL256" s="418"/>
      <c r="AM256" s="418"/>
      <c r="AN256" s="418"/>
      <c r="AO256" s="418"/>
      <c r="AP256" s="418"/>
      <c r="AQ256" s="418"/>
      <c r="AR256" s="418"/>
      <c r="AS256" s="418"/>
      <c r="AT256" s="418"/>
      <c r="AU256" s="418"/>
      <c r="AV256" s="418"/>
      <c r="AW256" s="418"/>
      <c r="AX256" s="418"/>
      <c r="AY256" s="418"/>
      <c r="AZ256" s="418"/>
      <c r="BA256" s="418"/>
      <c r="BB256" s="418"/>
    </row>
    <row r="257" spans="1:54" s="266" customFormat="1" ht="38.25">
      <c r="A257" s="89">
        <f t="shared" si="13"/>
        <v>231</v>
      </c>
      <c r="B257" s="127" t="s">
        <v>1033</v>
      </c>
      <c r="C257" s="248" t="s">
        <v>712</v>
      </c>
      <c r="D257" s="50">
        <v>162</v>
      </c>
      <c r="E257" s="481">
        <v>1</v>
      </c>
      <c r="F257" s="507"/>
      <c r="G257" s="507"/>
      <c r="H257" s="507"/>
      <c r="I257" s="507"/>
      <c r="J257" s="507"/>
      <c r="K257" s="418"/>
      <c r="L257" s="418"/>
      <c r="M257" s="418"/>
      <c r="N257" s="418"/>
      <c r="O257" s="418"/>
      <c r="P257" s="418"/>
      <c r="Q257" s="418"/>
      <c r="R257" s="418"/>
      <c r="S257" s="418"/>
      <c r="T257" s="418"/>
      <c r="U257" s="418"/>
      <c r="V257" s="418"/>
      <c r="W257" s="418"/>
      <c r="X257" s="418"/>
      <c r="Y257" s="418"/>
      <c r="Z257" s="418"/>
      <c r="AA257" s="418"/>
      <c r="AB257" s="418"/>
      <c r="AC257" s="418"/>
      <c r="AD257" s="418"/>
      <c r="AE257" s="418"/>
      <c r="AF257" s="418"/>
      <c r="AG257" s="418"/>
      <c r="AH257" s="418"/>
      <c r="AI257" s="418"/>
      <c r="AJ257" s="418"/>
      <c r="AK257" s="418"/>
      <c r="AL257" s="418"/>
      <c r="AM257" s="418"/>
      <c r="AN257" s="418"/>
      <c r="AO257" s="418"/>
      <c r="AP257" s="418"/>
      <c r="AQ257" s="418"/>
      <c r="AR257" s="418"/>
      <c r="AS257" s="418"/>
      <c r="AT257" s="418"/>
      <c r="AU257" s="418"/>
      <c r="AV257" s="418"/>
      <c r="AW257" s="418"/>
      <c r="AX257" s="418"/>
      <c r="AY257" s="418"/>
      <c r="AZ257" s="418"/>
      <c r="BA257" s="418"/>
      <c r="BB257" s="418"/>
    </row>
    <row r="258" spans="1:54" s="266" customFormat="1" ht="38.25">
      <c r="A258" s="89">
        <f t="shared" si="13"/>
        <v>232</v>
      </c>
      <c r="B258" s="127" t="s">
        <v>1034</v>
      </c>
      <c r="C258" s="248" t="s">
        <v>713</v>
      </c>
      <c r="D258" s="50">
        <v>374</v>
      </c>
      <c r="E258" s="481">
        <v>1</v>
      </c>
      <c r="F258" s="507"/>
      <c r="G258" s="507"/>
      <c r="H258" s="507"/>
      <c r="I258" s="507"/>
      <c r="J258" s="507"/>
      <c r="K258" s="418"/>
      <c r="L258" s="418"/>
      <c r="M258" s="418"/>
      <c r="N258" s="418"/>
      <c r="O258" s="418"/>
      <c r="P258" s="418"/>
      <c r="Q258" s="418"/>
      <c r="R258" s="418"/>
      <c r="S258" s="418"/>
      <c r="T258" s="418"/>
      <c r="U258" s="418"/>
      <c r="V258" s="418"/>
      <c r="W258" s="418"/>
      <c r="X258" s="418"/>
      <c r="Y258" s="418"/>
      <c r="Z258" s="418"/>
      <c r="AA258" s="418"/>
      <c r="AB258" s="418"/>
      <c r="AC258" s="418"/>
      <c r="AD258" s="418"/>
      <c r="AE258" s="418"/>
      <c r="AF258" s="418"/>
      <c r="AG258" s="418"/>
      <c r="AH258" s="418"/>
      <c r="AI258" s="418"/>
      <c r="AJ258" s="418"/>
      <c r="AK258" s="418"/>
      <c r="AL258" s="418"/>
      <c r="AM258" s="418"/>
      <c r="AN258" s="418"/>
      <c r="AO258" s="418"/>
      <c r="AP258" s="418"/>
      <c r="AQ258" s="418"/>
      <c r="AR258" s="418"/>
      <c r="AS258" s="418"/>
      <c r="AT258" s="418"/>
      <c r="AU258" s="418"/>
      <c r="AV258" s="418"/>
      <c r="AW258" s="418"/>
      <c r="AX258" s="418"/>
      <c r="AY258" s="418"/>
      <c r="AZ258" s="418"/>
      <c r="BA258" s="418"/>
      <c r="BB258" s="418"/>
    </row>
    <row r="259" spans="1:54" s="266" customFormat="1" ht="25.5">
      <c r="A259" s="89">
        <f t="shared" si="13"/>
        <v>233</v>
      </c>
      <c r="B259" s="127" t="s">
        <v>1035</v>
      </c>
      <c r="C259" s="248" t="s">
        <v>714</v>
      </c>
      <c r="D259" s="50">
        <v>71</v>
      </c>
      <c r="E259" s="481">
        <v>1</v>
      </c>
      <c r="F259" s="507"/>
      <c r="G259" s="507"/>
      <c r="H259" s="507"/>
      <c r="I259" s="507"/>
      <c r="J259" s="507"/>
      <c r="K259" s="418"/>
      <c r="L259" s="418"/>
      <c r="M259" s="418"/>
      <c r="N259" s="418"/>
      <c r="O259" s="418"/>
      <c r="P259" s="418"/>
      <c r="Q259" s="418"/>
      <c r="R259" s="418"/>
      <c r="S259" s="418"/>
      <c r="T259" s="418"/>
      <c r="U259" s="418"/>
      <c r="V259" s="418"/>
      <c r="W259" s="418"/>
      <c r="X259" s="418"/>
      <c r="Y259" s="418"/>
      <c r="Z259" s="418"/>
      <c r="AA259" s="418"/>
      <c r="AB259" s="418"/>
      <c r="AC259" s="418"/>
      <c r="AD259" s="418"/>
      <c r="AE259" s="418"/>
      <c r="AF259" s="418"/>
      <c r="AG259" s="418"/>
      <c r="AH259" s="418"/>
      <c r="AI259" s="418"/>
      <c r="AJ259" s="418"/>
      <c r="AK259" s="418"/>
      <c r="AL259" s="418"/>
      <c r="AM259" s="418"/>
      <c r="AN259" s="418"/>
      <c r="AO259" s="418"/>
      <c r="AP259" s="418"/>
      <c r="AQ259" s="418"/>
      <c r="AR259" s="418"/>
      <c r="AS259" s="418"/>
      <c r="AT259" s="418"/>
      <c r="AU259" s="418"/>
      <c r="AV259" s="418"/>
      <c r="AW259" s="418"/>
      <c r="AX259" s="418"/>
      <c r="AY259" s="418"/>
      <c r="AZ259" s="418"/>
      <c r="BA259" s="418"/>
      <c r="BB259" s="418"/>
    </row>
    <row r="260" spans="1:54" s="266" customFormat="1" ht="38.25">
      <c r="A260" s="89">
        <f t="shared" si="13"/>
        <v>234</v>
      </c>
      <c r="B260" s="127" t="s">
        <v>1034</v>
      </c>
      <c r="C260" s="248" t="s">
        <v>715</v>
      </c>
      <c r="D260" s="50">
        <v>287.5</v>
      </c>
      <c r="E260" s="481">
        <v>1</v>
      </c>
      <c r="F260" s="507"/>
      <c r="G260" s="507"/>
      <c r="H260" s="507"/>
      <c r="I260" s="507"/>
      <c r="J260" s="507"/>
      <c r="K260" s="418"/>
      <c r="L260" s="418"/>
      <c r="M260" s="418"/>
      <c r="N260" s="418"/>
      <c r="O260" s="418"/>
      <c r="P260" s="418"/>
      <c r="Q260" s="418"/>
      <c r="R260" s="418"/>
      <c r="S260" s="418"/>
      <c r="T260" s="418"/>
      <c r="U260" s="418"/>
      <c r="V260" s="418"/>
      <c r="W260" s="418"/>
      <c r="X260" s="418"/>
      <c r="Y260" s="418"/>
      <c r="Z260" s="418"/>
      <c r="AA260" s="418"/>
      <c r="AB260" s="418"/>
      <c r="AC260" s="418"/>
      <c r="AD260" s="418"/>
      <c r="AE260" s="418"/>
      <c r="AF260" s="418"/>
      <c r="AG260" s="418"/>
      <c r="AH260" s="418"/>
      <c r="AI260" s="418"/>
      <c r="AJ260" s="418"/>
      <c r="AK260" s="418"/>
      <c r="AL260" s="418"/>
      <c r="AM260" s="418"/>
      <c r="AN260" s="418"/>
      <c r="AO260" s="418"/>
      <c r="AP260" s="418"/>
      <c r="AQ260" s="418"/>
      <c r="AR260" s="418"/>
      <c r="AS260" s="418"/>
      <c r="AT260" s="418"/>
      <c r="AU260" s="418"/>
      <c r="AV260" s="418"/>
      <c r="AW260" s="418"/>
      <c r="AX260" s="418"/>
      <c r="AY260" s="418"/>
      <c r="AZ260" s="418"/>
      <c r="BA260" s="418"/>
      <c r="BB260" s="418"/>
    </row>
    <row r="261" spans="1:54" s="266" customFormat="1" ht="38.25">
      <c r="A261" s="89">
        <f t="shared" si="13"/>
        <v>235</v>
      </c>
      <c r="B261" s="127" t="s">
        <v>59</v>
      </c>
      <c r="C261" s="248" t="s">
        <v>732</v>
      </c>
      <c r="D261" s="143">
        <v>0</v>
      </c>
      <c r="E261" s="177">
        <v>1</v>
      </c>
      <c r="F261" s="507"/>
      <c r="G261" s="507"/>
      <c r="H261" s="507"/>
      <c r="I261" s="507"/>
      <c r="J261" s="507"/>
      <c r="K261" s="418"/>
      <c r="L261" s="418"/>
      <c r="M261" s="418"/>
      <c r="N261" s="418"/>
      <c r="O261" s="418"/>
      <c r="P261" s="418"/>
      <c r="Q261" s="418"/>
      <c r="R261" s="418"/>
      <c r="S261" s="418"/>
      <c r="T261" s="418"/>
      <c r="U261" s="418"/>
      <c r="V261" s="418"/>
      <c r="W261" s="418"/>
      <c r="X261" s="418"/>
      <c r="Y261" s="418"/>
      <c r="Z261" s="418"/>
      <c r="AA261" s="418"/>
      <c r="AB261" s="418"/>
      <c r="AC261" s="418"/>
      <c r="AD261" s="418"/>
      <c r="AE261" s="418"/>
      <c r="AF261" s="418"/>
      <c r="AG261" s="418"/>
      <c r="AH261" s="418"/>
      <c r="AI261" s="418"/>
      <c r="AJ261" s="418"/>
      <c r="AK261" s="418"/>
      <c r="AL261" s="418"/>
      <c r="AM261" s="418"/>
      <c r="AN261" s="418"/>
      <c r="AO261" s="418"/>
      <c r="AP261" s="418"/>
      <c r="AQ261" s="418"/>
      <c r="AR261" s="418"/>
      <c r="AS261" s="418"/>
      <c r="AT261" s="418"/>
      <c r="AU261" s="418"/>
      <c r="AV261" s="418"/>
      <c r="AW261" s="418"/>
      <c r="AX261" s="418"/>
      <c r="AY261" s="418"/>
      <c r="AZ261" s="418"/>
      <c r="BA261" s="418"/>
      <c r="BB261" s="418"/>
    </row>
    <row r="262" spans="1:54" s="266" customFormat="1" ht="48">
      <c r="A262" s="89">
        <f t="shared" si="13"/>
        <v>236</v>
      </c>
      <c r="B262" s="127" t="s">
        <v>430</v>
      </c>
      <c r="C262" s="246" t="s">
        <v>733</v>
      </c>
      <c r="D262" s="143">
        <v>0</v>
      </c>
      <c r="E262" s="481">
        <v>1</v>
      </c>
      <c r="F262" s="507"/>
      <c r="G262" s="507"/>
      <c r="H262" s="507"/>
      <c r="I262" s="507"/>
      <c r="J262" s="507"/>
      <c r="K262" s="418"/>
      <c r="L262" s="418"/>
      <c r="M262" s="418"/>
      <c r="N262" s="418"/>
      <c r="O262" s="418"/>
      <c r="P262" s="418"/>
      <c r="Q262" s="418"/>
      <c r="R262" s="418"/>
      <c r="S262" s="418"/>
      <c r="T262" s="418"/>
      <c r="U262" s="418"/>
      <c r="V262" s="418"/>
      <c r="W262" s="418"/>
      <c r="X262" s="418"/>
      <c r="Y262" s="418"/>
      <c r="Z262" s="418"/>
      <c r="AA262" s="418"/>
      <c r="AB262" s="418"/>
      <c r="AC262" s="418"/>
      <c r="AD262" s="418"/>
      <c r="AE262" s="418"/>
      <c r="AF262" s="418"/>
      <c r="AG262" s="418"/>
      <c r="AH262" s="418"/>
      <c r="AI262" s="418"/>
      <c r="AJ262" s="418"/>
      <c r="AK262" s="418"/>
      <c r="AL262" s="418"/>
      <c r="AM262" s="418"/>
      <c r="AN262" s="418"/>
      <c r="AO262" s="418"/>
      <c r="AP262" s="418"/>
      <c r="AQ262" s="418"/>
      <c r="AR262" s="418"/>
      <c r="AS262" s="418"/>
      <c r="AT262" s="418"/>
      <c r="AU262" s="418"/>
      <c r="AV262" s="418"/>
      <c r="AW262" s="418"/>
      <c r="AX262" s="418"/>
      <c r="AY262" s="418"/>
      <c r="AZ262" s="418"/>
      <c r="BA262" s="418"/>
      <c r="BB262" s="418"/>
    </row>
    <row r="263" spans="1:54" s="266" customFormat="1" ht="24">
      <c r="A263" s="89">
        <f t="shared" si="13"/>
        <v>237</v>
      </c>
      <c r="B263" s="127" t="s">
        <v>430</v>
      </c>
      <c r="C263" s="246" t="s">
        <v>734</v>
      </c>
      <c r="D263" s="143">
        <v>0</v>
      </c>
      <c r="E263" s="481">
        <v>1</v>
      </c>
      <c r="F263" s="507"/>
      <c r="G263" s="507"/>
      <c r="H263" s="507"/>
      <c r="I263" s="507"/>
      <c r="J263" s="507"/>
      <c r="K263" s="418"/>
      <c r="L263" s="418"/>
      <c r="M263" s="418"/>
      <c r="N263" s="418"/>
      <c r="O263" s="418"/>
      <c r="P263" s="418"/>
      <c r="Q263" s="418"/>
      <c r="R263" s="418"/>
      <c r="S263" s="418"/>
      <c r="T263" s="418"/>
      <c r="U263" s="418"/>
      <c r="V263" s="418"/>
      <c r="W263" s="418"/>
      <c r="X263" s="418"/>
      <c r="Y263" s="418"/>
      <c r="Z263" s="418"/>
      <c r="AA263" s="418"/>
      <c r="AB263" s="418"/>
      <c r="AC263" s="418"/>
      <c r="AD263" s="418"/>
      <c r="AE263" s="418"/>
      <c r="AF263" s="418"/>
      <c r="AG263" s="418"/>
      <c r="AH263" s="418"/>
      <c r="AI263" s="418"/>
      <c r="AJ263" s="418"/>
      <c r="AK263" s="418"/>
      <c r="AL263" s="418"/>
      <c r="AM263" s="418"/>
      <c r="AN263" s="418"/>
      <c r="AO263" s="418"/>
      <c r="AP263" s="418"/>
      <c r="AQ263" s="418"/>
      <c r="AR263" s="418"/>
      <c r="AS263" s="418"/>
      <c r="AT263" s="418"/>
      <c r="AU263" s="418"/>
      <c r="AV263" s="418"/>
      <c r="AW263" s="418"/>
      <c r="AX263" s="418"/>
      <c r="AY263" s="418"/>
      <c r="AZ263" s="418"/>
      <c r="BA263" s="418"/>
      <c r="BB263" s="418"/>
    </row>
    <row r="264" spans="1:54" s="266" customFormat="1" ht="24">
      <c r="A264" s="89">
        <f t="shared" si="13"/>
        <v>238</v>
      </c>
      <c r="B264" s="127" t="s">
        <v>430</v>
      </c>
      <c r="C264" s="246" t="s">
        <v>735</v>
      </c>
      <c r="D264" s="143">
        <v>0</v>
      </c>
      <c r="E264" s="481">
        <v>1</v>
      </c>
      <c r="F264" s="507"/>
      <c r="G264" s="507"/>
      <c r="H264" s="507"/>
      <c r="I264" s="507"/>
      <c r="J264" s="507"/>
      <c r="K264" s="418"/>
      <c r="L264" s="418"/>
      <c r="M264" s="418"/>
      <c r="N264" s="418"/>
      <c r="O264" s="418"/>
      <c r="P264" s="418"/>
      <c r="Q264" s="418"/>
      <c r="R264" s="418"/>
      <c r="S264" s="418"/>
      <c r="T264" s="418"/>
      <c r="U264" s="418"/>
      <c r="V264" s="418"/>
      <c r="W264" s="418"/>
      <c r="X264" s="418"/>
      <c r="Y264" s="418"/>
      <c r="Z264" s="418"/>
      <c r="AA264" s="418"/>
      <c r="AB264" s="418"/>
      <c r="AC264" s="418"/>
      <c r="AD264" s="418"/>
      <c r="AE264" s="418"/>
      <c r="AF264" s="418"/>
      <c r="AG264" s="418"/>
      <c r="AH264" s="418"/>
      <c r="AI264" s="418"/>
      <c r="AJ264" s="418"/>
      <c r="AK264" s="418"/>
      <c r="AL264" s="418"/>
      <c r="AM264" s="418"/>
      <c r="AN264" s="418"/>
      <c r="AO264" s="418"/>
      <c r="AP264" s="418"/>
      <c r="AQ264" s="418"/>
      <c r="AR264" s="418"/>
      <c r="AS264" s="418"/>
      <c r="AT264" s="418"/>
      <c r="AU264" s="418"/>
      <c r="AV264" s="418"/>
      <c r="AW264" s="418"/>
      <c r="AX264" s="418"/>
      <c r="AY264" s="418"/>
      <c r="AZ264" s="418"/>
      <c r="BA264" s="418"/>
      <c r="BB264" s="418"/>
    </row>
    <row r="265" spans="1:54" s="266" customFormat="1" ht="24">
      <c r="A265" s="89">
        <f t="shared" si="13"/>
        <v>239</v>
      </c>
      <c r="B265" s="127" t="s">
        <v>430</v>
      </c>
      <c r="C265" s="246" t="s">
        <v>736</v>
      </c>
      <c r="D265" s="143">
        <v>0</v>
      </c>
      <c r="E265" s="481">
        <v>1</v>
      </c>
      <c r="F265" s="507"/>
      <c r="G265" s="507"/>
      <c r="H265" s="507"/>
      <c r="I265" s="507"/>
      <c r="J265" s="507"/>
      <c r="K265" s="418"/>
      <c r="L265" s="418"/>
      <c r="M265" s="418"/>
      <c r="N265" s="418"/>
      <c r="O265" s="418"/>
      <c r="P265" s="418"/>
      <c r="Q265" s="418"/>
      <c r="R265" s="418"/>
      <c r="S265" s="418"/>
      <c r="T265" s="418"/>
      <c r="U265" s="418"/>
      <c r="V265" s="418"/>
      <c r="W265" s="418"/>
      <c r="X265" s="418"/>
      <c r="Y265" s="418"/>
      <c r="Z265" s="418"/>
      <c r="AA265" s="418"/>
      <c r="AB265" s="418"/>
      <c r="AC265" s="418"/>
      <c r="AD265" s="418"/>
      <c r="AE265" s="418"/>
      <c r="AF265" s="418"/>
      <c r="AG265" s="418"/>
      <c r="AH265" s="418"/>
      <c r="AI265" s="418"/>
      <c r="AJ265" s="418"/>
      <c r="AK265" s="418"/>
      <c r="AL265" s="418"/>
      <c r="AM265" s="418"/>
      <c r="AN265" s="418"/>
      <c r="AO265" s="418"/>
      <c r="AP265" s="418"/>
      <c r="AQ265" s="418"/>
      <c r="AR265" s="418"/>
      <c r="AS265" s="418"/>
      <c r="AT265" s="418"/>
      <c r="AU265" s="418"/>
      <c r="AV265" s="418"/>
      <c r="AW265" s="418"/>
      <c r="AX265" s="418"/>
      <c r="AY265" s="418"/>
      <c r="AZ265" s="418"/>
      <c r="BA265" s="418"/>
      <c r="BB265" s="418"/>
    </row>
    <row r="266" spans="1:54" s="266" customFormat="1" ht="24">
      <c r="A266" s="89">
        <f t="shared" si="13"/>
        <v>240</v>
      </c>
      <c r="B266" s="127" t="s">
        <v>430</v>
      </c>
      <c r="C266" s="246" t="s">
        <v>737</v>
      </c>
      <c r="D266" s="143">
        <v>0</v>
      </c>
      <c r="E266" s="481">
        <v>1</v>
      </c>
      <c r="F266" s="507"/>
      <c r="G266" s="507"/>
      <c r="H266" s="507"/>
      <c r="I266" s="507"/>
      <c r="J266" s="507"/>
      <c r="K266" s="418"/>
      <c r="L266" s="418"/>
      <c r="M266" s="418"/>
      <c r="N266" s="418"/>
      <c r="O266" s="418"/>
      <c r="P266" s="418"/>
      <c r="Q266" s="418"/>
      <c r="R266" s="418"/>
      <c r="S266" s="418"/>
      <c r="T266" s="418"/>
      <c r="U266" s="418"/>
      <c r="V266" s="418"/>
      <c r="W266" s="418"/>
      <c r="X266" s="418"/>
      <c r="Y266" s="418"/>
      <c r="Z266" s="418"/>
      <c r="AA266" s="418"/>
      <c r="AB266" s="418"/>
      <c r="AC266" s="418"/>
      <c r="AD266" s="418"/>
      <c r="AE266" s="418"/>
      <c r="AF266" s="418"/>
      <c r="AG266" s="418"/>
      <c r="AH266" s="418"/>
      <c r="AI266" s="418"/>
      <c r="AJ266" s="418"/>
      <c r="AK266" s="418"/>
      <c r="AL266" s="418"/>
      <c r="AM266" s="418"/>
      <c r="AN266" s="418"/>
      <c r="AO266" s="418"/>
      <c r="AP266" s="418"/>
      <c r="AQ266" s="418"/>
      <c r="AR266" s="418"/>
      <c r="AS266" s="418"/>
      <c r="AT266" s="418"/>
      <c r="AU266" s="418"/>
      <c r="AV266" s="418"/>
      <c r="AW266" s="418"/>
      <c r="AX266" s="418"/>
      <c r="AY266" s="418"/>
      <c r="AZ266" s="418"/>
      <c r="BA266" s="418"/>
      <c r="BB266" s="418"/>
    </row>
    <row r="267" spans="1:54" s="266" customFormat="1" ht="24">
      <c r="A267" s="89">
        <f t="shared" si="13"/>
        <v>241</v>
      </c>
      <c r="B267" s="127" t="s">
        <v>430</v>
      </c>
      <c r="C267" s="246" t="s">
        <v>738</v>
      </c>
      <c r="D267" s="143">
        <v>0</v>
      </c>
      <c r="E267" s="481">
        <v>1</v>
      </c>
      <c r="F267" s="507"/>
      <c r="G267" s="507"/>
      <c r="H267" s="507"/>
      <c r="I267" s="507"/>
      <c r="J267" s="507"/>
      <c r="K267" s="418"/>
      <c r="L267" s="418"/>
      <c r="M267" s="418"/>
      <c r="N267" s="418"/>
      <c r="O267" s="418"/>
      <c r="P267" s="418"/>
      <c r="Q267" s="418"/>
      <c r="R267" s="418"/>
      <c r="S267" s="418"/>
      <c r="T267" s="418"/>
      <c r="U267" s="418"/>
      <c r="V267" s="418"/>
      <c r="W267" s="418"/>
      <c r="X267" s="418"/>
      <c r="Y267" s="418"/>
      <c r="Z267" s="418"/>
      <c r="AA267" s="418"/>
      <c r="AB267" s="418"/>
      <c r="AC267" s="418"/>
      <c r="AD267" s="418"/>
      <c r="AE267" s="418"/>
      <c r="AF267" s="418"/>
      <c r="AG267" s="418"/>
      <c r="AH267" s="418"/>
      <c r="AI267" s="418"/>
      <c r="AJ267" s="418"/>
      <c r="AK267" s="418"/>
      <c r="AL267" s="418"/>
      <c r="AM267" s="418"/>
      <c r="AN267" s="418"/>
      <c r="AO267" s="418"/>
      <c r="AP267" s="418"/>
      <c r="AQ267" s="418"/>
      <c r="AR267" s="418"/>
      <c r="AS267" s="418"/>
      <c r="AT267" s="418"/>
      <c r="AU267" s="418"/>
      <c r="AV267" s="418"/>
      <c r="AW267" s="418"/>
      <c r="AX267" s="418"/>
      <c r="AY267" s="418"/>
      <c r="AZ267" s="418"/>
      <c r="BA267" s="418"/>
      <c r="BB267" s="418"/>
    </row>
    <row r="268" spans="1:54" s="266" customFormat="1" ht="24" customHeight="1">
      <c r="A268" s="89">
        <v>242</v>
      </c>
      <c r="B268" s="127" t="s">
        <v>706</v>
      </c>
      <c r="C268" s="727" t="s">
        <v>1293</v>
      </c>
      <c r="D268" s="376" t="s">
        <v>1297</v>
      </c>
      <c r="E268" s="177">
        <v>1</v>
      </c>
      <c r="F268" s="507"/>
      <c r="G268" s="507"/>
      <c r="H268" s="507"/>
      <c r="I268" s="507"/>
      <c r="J268" s="507"/>
      <c r="K268" s="418"/>
      <c r="L268" s="418"/>
      <c r="M268" s="418"/>
      <c r="N268" s="418"/>
      <c r="O268" s="418"/>
      <c r="P268" s="418"/>
      <c r="Q268" s="418"/>
      <c r="R268" s="418"/>
      <c r="S268" s="418"/>
      <c r="T268" s="418"/>
      <c r="U268" s="418"/>
      <c r="V268" s="418"/>
      <c r="W268" s="418"/>
      <c r="X268" s="418"/>
      <c r="Y268" s="418"/>
      <c r="Z268" s="418"/>
      <c r="AA268" s="418"/>
      <c r="AB268" s="418"/>
      <c r="AC268" s="418"/>
      <c r="AD268" s="418"/>
      <c r="AE268" s="418"/>
      <c r="AF268" s="418"/>
      <c r="AG268" s="418"/>
      <c r="AH268" s="418"/>
      <c r="AI268" s="418"/>
      <c r="AJ268" s="418"/>
      <c r="AK268" s="418"/>
      <c r="AL268" s="418"/>
      <c r="AM268" s="418"/>
      <c r="AN268" s="418"/>
      <c r="AO268" s="418"/>
      <c r="AP268" s="418"/>
      <c r="AQ268" s="418"/>
      <c r="AR268" s="418"/>
      <c r="AS268" s="418"/>
      <c r="AT268" s="418"/>
      <c r="AU268" s="418"/>
      <c r="AV268" s="418"/>
      <c r="AW268" s="418"/>
      <c r="AX268" s="418"/>
      <c r="AY268" s="418"/>
      <c r="AZ268" s="418"/>
      <c r="BA268" s="418"/>
      <c r="BB268" s="418"/>
    </row>
    <row r="269" spans="1:54" s="266" customFormat="1" ht="15">
      <c r="A269" s="89">
        <v>243</v>
      </c>
      <c r="B269" s="127" t="s">
        <v>1298</v>
      </c>
      <c r="C269" s="728"/>
      <c r="D269" s="376" t="s">
        <v>1299</v>
      </c>
      <c r="E269" s="177">
        <v>1</v>
      </c>
      <c r="F269" s="507"/>
      <c r="G269" s="507"/>
      <c r="H269" s="507"/>
      <c r="I269" s="507"/>
      <c r="J269" s="507"/>
      <c r="K269" s="418"/>
      <c r="L269" s="418"/>
      <c r="M269" s="418"/>
      <c r="N269" s="418"/>
      <c r="O269" s="418"/>
      <c r="P269" s="418"/>
      <c r="Q269" s="418"/>
      <c r="R269" s="418"/>
      <c r="S269" s="418"/>
      <c r="T269" s="418"/>
      <c r="U269" s="418"/>
      <c r="V269" s="418"/>
      <c r="W269" s="418"/>
      <c r="X269" s="418"/>
      <c r="Y269" s="418"/>
      <c r="Z269" s="418"/>
      <c r="AA269" s="418"/>
      <c r="AB269" s="418"/>
      <c r="AC269" s="418"/>
      <c r="AD269" s="418"/>
      <c r="AE269" s="418"/>
      <c r="AF269" s="418"/>
      <c r="AG269" s="418"/>
      <c r="AH269" s="418"/>
      <c r="AI269" s="418"/>
      <c r="AJ269" s="418"/>
      <c r="AK269" s="418"/>
      <c r="AL269" s="418"/>
      <c r="AM269" s="418"/>
      <c r="AN269" s="418"/>
      <c r="AO269" s="418"/>
      <c r="AP269" s="418"/>
      <c r="AQ269" s="418"/>
      <c r="AR269" s="418"/>
      <c r="AS269" s="418"/>
      <c r="AT269" s="418"/>
      <c r="AU269" s="418"/>
      <c r="AV269" s="418"/>
      <c r="AW269" s="418"/>
      <c r="AX269" s="418"/>
      <c r="AY269" s="418"/>
      <c r="AZ269" s="418"/>
      <c r="BA269" s="418"/>
      <c r="BB269" s="418"/>
    </row>
    <row r="270" spans="1:54" s="266" customFormat="1" ht="60">
      <c r="A270" s="89">
        <v>243</v>
      </c>
      <c r="B270" s="466" t="s">
        <v>706</v>
      </c>
      <c r="C270" s="467" t="s">
        <v>1251</v>
      </c>
      <c r="D270" s="280" t="s">
        <v>1328</v>
      </c>
      <c r="E270" s="177">
        <v>1</v>
      </c>
      <c r="F270" s="507"/>
      <c r="G270" s="507"/>
      <c r="H270" s="507"/>
      <c r="I270" s="507"/>
      <c r="J270" s="507"/>
      <c r="K270" s="418"/>
      <c r="L270" s="418"/>
      <c r="M270" s="418"/>
      <c r="N270" s="418"/>
      <c r="O270" s="418"/>
      <c r="P270" s="418"/>
      <c r="Q270" s="418"/>
      <c r="R270" s="418"/>
      <c r="S270" s="418"/>
      <c r="T270" s="418"/>
      <c r="U270" s="418"/>
      <c r="V270" s="418"/>
      <c r="W270" s="418"/>
      <c r="X270" s="418"/>
      <c r="Y270" s="418"/>
      <c r="Z270" s="418"/>
      <c r="AA270" s="418"/>
      <c r="AB270" s="418"/>
      <c r="AC270" s="418"/>
      <c r="AD270" s="418"/>
      <c r="AE270" s="418"/>
      <c r="AF270" s="418"/>
      <c r="AG270" s="418"/>
      <c r="AH270" s="418"/>
      <c r="AI270" s="418"/>
      <c r="AJ270" s="418"/>
      <c r="AK270" s="418"/>
      <c r="AL270" s="418"/>
      <c r="AM270" s="418"/>
      <c r="AN270" s="418"/>
      <c r="AO270" s="418"/>
      <c r="AP270" s="418"/>
      <c r="AQ270" s="418"/>
      <c r="AR270" s="418"/>
      <c r="AS270" s="418"/>
      <c r="AT270" s="418"/>
      <c r="AU270" s="418"/>
      <c r="AV270" s="418"/>
      <c r="AW270" s="418"/>
      <c r="AX270" s="418"/>
      <c r="AY270" s="418"/>
      <c r="AZ270" s="418"/>
      <c r="BA270" s="418"/>
      <c r="BB270" s="418"/>
    </row>
    <row r="271" spans="1:54" s="266" customFormat="1" ht="30">
      <c r="A271" s="89">
        <v>244</v>
      </c>
      <c r="B271" s="465" t="s">
        <v>1404</v>
      </c>
      <c r="C271" s="465" t="s">
        <v>1403</v>
      </c>
      <c r="D271" s="468">
        <v>1</v>
      </c>
      <c r="E271" s="177">
        <v>1</v>
      </c>
      <c r="F271" s="507"/>
      <c r="G271" s="507"/>
      <c r="H271" s="507"/>
      <c r="I271" s="507"/>
      <c r="J271" s="507"/>
      <c r="K271" s="418"/>
      <c r="L271" s="418"/>
      <c r="M271" s="418"/>
      <c r="N271" s="418"/>
      <c r="O271" s="418"/>
      <c r="P271" s="418"/>
      <c r="Q271" s="418"/>
      <c r="R271" s="418"/>
      <c r="S271" s="418"/>
      <c r="T271" s="418"/>
      <c r="U271" s="418"/>
      <c r="V271" s="418"/>
      <c r="W271" s="418"/>
      <c r="X271" s="418"/>
      <c r="Y271" s="418"/>
      <c r="Z271" s="418"/>
      <c r="AA271" s="418"/>
      <c r="AB271" s="418"/>
      <c r="AC271" s="418"/>
      <c r="AD271" s="418"/>
      <c r="AE271" s="418"/>
      <c r="AF271" s="418"/>
      <c r="AG271" s="418"/>
      <c r="AH271" s="418"/>
      <c r="AI271" s="418"/>
      <c r="AJ271" s="418"/>
      <c r="AK271" s="418"/>
      <c r="AL271" s="418"/>
      <c r="AM271" s="418"/>
      <c r="AN271" s="418"/>
      <c r="AO271" s="418"/>
      <c r="AP271" s="418"/>
      <c r="AQ271" s="418"/>
      <c r="AR271" s="418"/>
      <c r="AS271" s="418"/>
      <c r="AT271" s="418"/>
      <c r="AU271" s="418"/>
      <c r="AV271" s="418"/>
      <c r="AW271" s="418"/>
      <c r="AX271" s="418"/>
      <c r="AY271" s="418"/>
      <c r="AZ271" s="418"/>
      <c r="BA271" s="418"/>
      <c r="BB271" s="418"/>
    </row>
    <row r="272" spans="1:54" s="266" customFormat="1" ht="15">
      <c r="A272" s="711" t="s">
        <v>52</v>
      </c>
      <c r="B272" s="712"/>
      <c r="C272" s="713"/>
      <c r="D272" s="130">
        <f>SUM(D231:D267)</f>
        <v>2133</v>
      </c>
      <c r="E272" s="172">
        <f>SUM(E231:E271)</f>
        <v>41</v>
      </c>
      <c r="F272" s="507"/>
      <c r="G272" s="507"/>
      <c r="H272" s="507"/>
      <c r="I272" s="507"/>
      <c r="J272" s="507"/>
      <c r="K272" s="418"/>
      <c r="L272" s="418"/>
      <c r="M272" s="418"/>
      <c r="N272" s="418"/>
      <c r="O272" s="418"/>
      <c r="P272" s="418"/>
      <c r="Q272" s="418"/>
      <c r="R272" s="418"/>
      <c r="S272" s="418"/>
      <c r="T272" s="418"/>
      <c r="U272" s="418"/>
      <c r="V272" s="418"/>
      <c r="W272" s="418"/>
      <c r="X272" s="418"/>
      <c r="Y272" s="418"/>
      <c r="Z272" s="418"/>
      <c r="AA272" s="418"/>
      <c r="AB272" s="418"/>
      <c r="AC272" s="418"/>
      <c r="AD272" s="418"/>
      <c r="AE272" s="418"/>
      <c r="AF272" s="418"/>
      <c r="AG272" s="418"/>
      <c r="AH272" s="418"/>
      <c r="AI272" s="418"/>
      <c r="AJ272" s="418"/>
      <c r="AK272" s="418"/>
      <c r="AL272" s="418"/>
      <c r="AM272" s="418"/>
      <c r="AN272" s="418"/>
      <c r="AO272" s="418"/>
      <c r="AP272" s="418"/>
      <c r="AQ272" s="418"/>
      <c r="AR272" s="418"/>
      <c r="AS272" s="418"/>
      <c r="AT272" s="418"/>
      <c r="AU272" s="418"/>
      <c r="AV272" s="418"/>
      <c r="AW272" s="418"/>
      <c r="AX272" s="418"/>
      <c r="AY272" s="418"/>
      <c r="AZ272" s="418"/>
      <c r="BA272" s="418"/>
      <c r="BB272" s="418"/>
    </row>
    <row r="273" spans="1:55" s="266" customFormat="1" ht="32.25" customHeight="1">
      <c r="A273" s="720" t="s">
        <v>468</v>
      </c>
      <c r="B273" s="721"/>
      <c r="C273" s="721"/>
      <c r="D273" s="721"/>
      <c r="E273" s="721"/>
      <c r="F273" s="507"/>
      <c r="G273" s="507"/>
      <c r="H273" s="507"/>
      <c r="I273" s="507"/>
      <c r="J273" s="507"/>
      <c r="K273" s="418"/>
      <c r="L273" s="418"/>
      <c r="M273" s="418"/>
      <c r="N273" s="418"/>
      <c r="O273" s="418"/>
      <c r="P273" s="418"/>
      <c r="Q273" s="418"/>
      <c r="R273" s="418"/>
      <c r="S273" s="418"/>
      <c r="T273" s="418"/>
      <c r="U273" s="418"/>
      <c r="V273" s="418"/>
      <c r="W273" s="418"/>
      <c r="X273" s="418"/>
      <c r="Y273" s="418"/>
      <c r="Z273" s="418"/>
      <c r="AA273" s="418"/>
      <c r="AB273" s="418"/>
      <c r="AC273" s="418"/>
      <c r="AD273" s="418"/>
      <c r="AE273" s="418"/>
      <c r="AF273" s="418"/>
      <c r="AG273" s="418"/>
      <c r="AH273" s="418"/>
      <c r="AI273" s="418"/>
      <c r="AJ273" s="418"/>
      <c r="AK273" s="418"/>
      <c r="AL273" s="418"/>
      <c r="AM273" s="418"/>
      <c r="AN273" s="418"/>
      <c r="AO273" s="418"/>
      <c r="AP273" s="418"/>
      <c r="AQ273" s="418"/>
      <c r="AR273" s="418"/>
      <c r="AS273" s="418"/>
      <c r="AT273" s="418"/>
      <c r="AU273" s="418"/>
      <c r="AV273" s="418"/>
      <c r="AW273" s="418"/>
      <c r="AX273" s="418"/>
      <c r="AY273" s="418"/>
      <c r="AZ273" s="418"/>
      <c r="BA273" s="418"/>
      <c r="BB273" s="418"/>
    </row>
    <row r="274" spans="1:55" s="266" customFormat="1" ht="25.5">
      <c r="A274" s="89">
        <v>245</v>
      </c>
      <c r="B274" s="127" t="s">
        <v>1036</v>
      </c>
      <c r="C274" s="88" t="s">
        <v>469</v>
      </c>
      <c r="D274" s="50">
        <v>399201.76</v>
      </c>
      <c r="E274" s="481">
        <v>1</v>
      </c>
      <c r="F274" s="507"/>
      <c r="G274" s="507"/>
      <c r="H274" s="507"/>
      <c r="I274" s="507"/>
      <c r="J274" s="507"/>
      <c r="K274" s="418"/>
      <c r="L274" s="418"/>
      <c r="M274" s="418"/>
      <c r="N274" s="418"/>
      <c r="O274" s="418"/>
      <c r="P274" s="418"/>
      <c r="Q274" s="418"/>
      <c r="R274" s="418"/>
      <c r="S274" s="418"/>
      <c r="T274" s="418"/>
      <c r="U274" s="418"/>
      <c r="V274" s="418"/>
      <c r="W274" s="418"/>
      <c r="X274" s="418"/>
      <c r="Y274" s="418"/>
      <c r="Z274" s="418"/>
      <c r="AA274" s="418"/>
      <c r="AB274" s="418"/>
      <c r="AC274" s="418"/>
      <c r="AD274" s="418"/>
      <c r="AE274" s="418"/>
      <c r="AF274" s="418"/>
      <c r="AG274" s="418"/>
      <c r="AH274" s="418"/>
      <c r="AI274" s="418"/>
      <c r="AJ274" s="418"/>
      <c r="AK274" s="418"/>
      <c r="AL274" s="418"/>
      <c r="AM274" s="418"/>
      <c r="AN274" s="418"/>
      <c r="AO274" s="418"/>
      <c r="AP274" s="418"/>
      <c r="AQ274" s="418"/>
      <c r="AR274" s="418"/>
      <c r="AS274" s="418"/>
      <c r="AT274" s="418"/>
      <c r="AU274" s="418"/>
      <c r="AV274" s="418"/>
      <c r="AW274" s="418"/>
      <c r="AX274" s="418"/>
      <c r="AY274" s="418"/>
      <c r="AZ274" s="418"/>
      <c r="BA274" s="418"/>
      <c r="BB274" s="418"/>
    </row>
    <row r="275" spans="1:55" s="266" customFormat="1" ht="25.5">
      <c r="A275" s="89">
        <f>A274+1</f>
        <v>246</v>
      </c>
      <c r="B275" s="127" t="s">
        <v>1036</v>
      </c>
      <c r="C275" s="88" t="s">
        <v>470</v>
      </c>
      <c r="D275" s="50">
        <v>37500.6</v>
      </c>
      <c r="E275" s="481">
        <v>1</v>
      </c>
      <c r="F275" s="507"/>
      <c r="G275" s="507"/>
      <c r="H275" s="507"/>
      <c r="I275" s="507"/>
      <c r="J275" s="507"/>
      <c r="K275" s="418"/>
      <c r="L275" s="418"/>
      <c r="M275" s="418"/>
      <c r="N275" s="418"/>
      <c r="O275" s="418"/>
      <c r="P275" s="418"/>
      <c r="Q275" s="418"/>
      <c r="R275" s="418"/>
      <c r="S275" s="418"/>
      <c r="T275" s="418"/>
      <c r="U275" s="418"/>
      <c r="V275" s="418"/>
      <c r="W275" s="418"/>
      <c r="X275" s="418"/>
      <c r="Y275" s="418"/>
      <c r="Z275" s="418"/>
      <c r="AA275" s="418"/>
      <c r="AB275" s="418"/>
      <c r="AC275" s="418"/>
      <c r="AD275" s="418"/>
      <c r="AE275" s="418"/>
      <c r="AF275" s="418"/>
      <c r="AG275" s="418"/>
      <c r="AH275" s="418"/>
      <c r="AI275" s="418"/>
      <c r="AJ275" s="418"/>
      <c r="AK275" s="418"/>
      <c r="AL275" s="418"/>
      <c r="AM275" s="418"/>
      <c r="AN275" s="418"/>
      <c r="AO275" s="418"/>
      <c r="AP275" s="418"/>
      <c r="AQ275" s="418"/>
      <c r="AR275" s="418"/>
      <c r="AS275" s="418"/>
      <c r="AT275" s="418"/>
      <c r="AU275" s="418"/>
      <c r="AV275" s="418"/>
      <c r="AW275" s="418"/>
      <c r="AX275" s="418"/>
      <c r="AY275" s="418"/>
      <c r="AZ275" s="418"/>
      <c r="BA275" s="418"/>
      <c r="BB275" s="418"/>
    </row>
    <row r="276" spans="1:55" s="266" customFormat="1" ht="25.5">
      <c r="A276" s="89">
        <f t="shared" ref="A276:A278" si="14">A275+1</f>
        <v>247</v>
      </c>
      <c r="B276" s="127" t="s">
        <v>1036</v>
      </c>
      <c r="C276" s="88" t="s">
        <v>1121</v>
      </c>
      <c r="D276" s="50">
        <v>40296.300000000003</v>
      </c>
      <c r="E276" s="481">
        <v>1</v>
      </c>
      <c r="F276" s="507"/>
      <c r="G276" s="507"/>
      <c r="H276" s="507"/>
      <c r="I276" s="507"/>
      <c r="J276" s="507"/>
      <c r="K276" s="418"/>
      <c r="L276" s="418"/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  <c r="AA276" s="418"/>
      <c r="AB276" s="418"/>
      <c r="AC276" s="418"/>
      <c r="AD276" s="418"/>
      <c r="AE276" s="418"/>
      <c r="AF276" s="418"/>
      <c r="AG276" s="418"/>
      <c r="AH276" s="418"/>
      <c r="AI276" s="418"/>
      <c r="AJ276" s="418"/>
      <c r="AK276" s="418"/>
      <c r="AL276" s="418"/>
      <c r="AM276" s="418"/>
      <c r="AN276" s="418"/>
      <c r="AO276" s="418"/>
      <c r="AP276" s="418"/>
      <c r="AQ276" s="418"/>
      <c r="AR276" s="418"/>
      <c r="AS276" s="418"/>
      <c r="AT276" s="418"/>
      <c r="AU276" s="418"/>
      <c r="AV276" s="418"/>
      <c r="AW276" s="418"/>
      <c r="AX276" s="418"/>
      <c r="AY276" s="418"/>
      <c r="AZ276" s="418"/>
      <c r="BA276" s="418"/>
      <c r="BB276" s="418"/>
    </row>
    <row r="277" spans="1:55" s="266" customFormat="1" ht="25.5">
      <c r="A277" s="89">
        <f t="shared" si="14"/>
        <v>248</v>
      </c>
      <c r="B277" s="127" t="s">
        <v>1036</v>
      </c>
      <c r="C277" s="88" t="s">
        <v>1120</v>
      </c>
      <c r="D277" s="50">
        <v>300000</v>
      </c>
      <c r="E277" s="481">
        <v>1</v>
      </c>
      <c r="F277" s="507"/>
      <c r="G277" s="507"/>
      <c r="H277" s="507"/>
      <c r="I277" s="507"/>
      <c r="J277" s="507"/>
      <c r="K277" s="418"/>
      <c r="L277" s="418"/>
      <c r="M277" s="418"/>
      <c r="N277" s="418"/>
      <c r="O277" s="418"/>
      <c r="P277" s="418"/>
      <c r="Q277" s="418"/>
      <c r="R277" s="418"/>
      <c r="S277" s="418"/>
      <c r="T277" s="418"/>
      <c r="U277" s="418"/>
      <c r="V277" s="418"/>
      <c r="W277" s="418"/>
      <c r="X277" s="418"/>
      <c r="Y277" s="418"/>
      <c r="Z277" s="418"/>
      <c r="AA277" s="418"/>
      <c r="AB277" s="418"/>
      <c r="AC277" s="418"/>
      <c r="AD277" s="418"/>
      <c r="AE277" s="418"/>
      <c r="AF277" s="418"/>
      <c r="AG277" s="418"/>
      <c r="AH277" s="418"/>
      <c r="AI277" s="418"/>
      <c r="AJ277" s="418"/>
      <c r="AK277" s="418"/>
      <c r="AL277" s="418"/>
      <c r="AM277" s="418"/>
      <c r="AN277" s="418"/>
      <c r="AO277" s="418"/>
      <c r="AP277" s="418"/>
      <c r="AQ277" s="418"/>
      <c r="AR277" s="418"/>
      <c r="AS277" s="418"/>
      <c r="AT277" s="418"/>
      <c r="AU277" s="418"/>
      <c r="AV277" s="418"/>
      <c r="AW277" s="418"/>
      <c r="AX277" s="418"/>
      <c r="AY277" s="418"/>
      <c r="AZ277" s="418"/>
      <c r="BA277" s="418"/>
      <c r="BB277" s="418"/>
    </row>
    <row r="278" spans="1:55" s="266" customFormat="1" ht="25.5">
      <c r="A278" s="89">
        <f t="shared" si="14"/>
        <v>249</v>
      </c>
      <c r="B278" s="127" t="s">
        <v>471</v>
      </c>
      <c r="C278" s="88" t="s">
        <v>472</v>
      </c>
      <c r="D278" s="50">
        <v>0</v>
      </c>
      <c r="E278" s="481">
        <v>1</v>
      </c>
      <c r="F278" s="507"/>
      <c r="G278" s="507"/>
      <c r="H278" s="507"/>
      <c r="I278" s="507"/>
      <c r="J278" s="507"/>
      <c r="K278" s="418"/>
      <c r="L278" s="418"/>
      <c r="M278" s="418"/>
      <c r="N278" s="418"/>
      <c r="O278" s="418"/>
      <c r="P278" s="418"/>
      <c r="Q278" s="418"/>
      <c r="R278" s="418"/>
      <c r="S278" s="418"/>
      <c r="T278" s="418"/>
      <c r="U278" s="418"/>
      <c r="V278" s="418"/>
      <c r="W278" s="418"/>
      <c r="X278" s="418"/>
      <c r="Y278" s="418"/>
      <c r="Z278" s="418"/>
      <c r="AA278" s="418"/>
      <c r="AB278" s="418"/>
      <c r="AC278" s="418"/>
      <c r="AD278" s="418"/>
      <c r="AE278" s="418"/>
      <c r="AF278" s="418"/>
      <c r="AG278" s="418"/>
      <c r="AH278" s="418"/>
      <c r="AI278" s="418"/>
      <c r="AJ278" s="418"/>
      <c r="AK278" s="418"/>
      <c r="AL278" s="418"/>
      <c r="AM278" s="418"/>
      <c r="AN278" s="418"/>
      <c r="AO278" s="418"/>
      <c r="AP278" s="418"/>
      <c r="AQ278" s="418"/>
      <c r="AR278" s="418"/>
      <c r="AS278" s="418"/>
      <c r="AT278" s="418"/>
      <c r="AU278" s="418"/>
      <c r="AV278" s="418"/>
      <c r="AW278" s="418"/>
      <c r="AX278" s="418"/>
      <c r="AY278" s="418"/>
      <c r="AZ278" s="418"/>
      <c r="BA278" s="418"/>
      <c r="BB278" s="418"/>
    </row>
    <row r="279" spans="1:55" s="264" customFormat="1" ht="15">
      <c r="A279" s="711" t="s">
        <v>52</v>
      </c>
      <c r="B279" s="712"/>
      <c r="C279" s="713"/>
      <c r="D279" s="130">
        <f>SUM(D274:D278)</f>
        <v>776998.65999999992</v>
      </c>
      <c r="E279" s="172">
        <f>SUM(E274:E278)</f>
        <v>5</v>
      </c>
      <c r="F279" s="425"/>
      <c r="G279" s="425"/>
      <c r="H279" s="425"/>
      <c r="I279" s="425"/>
      <c r="J279" s="425"/>
      <c r="K279" s="496"/>
      <c r="L279" s="496"/>
      <c r="M279" s="496"/>
      <c r="N279" s="496"/>
      <c r="O279" s="496"/>
      <c r="P279" s="496"/>
      <c r="Q279" s="496"/>
      <c r="R279" s="496"/>
      <c r="S279" s="496"/>
      <c r="T279" s="496"/>
      <c r="U279" s="496"/>
      <c r="V279" s="496"/>
      <c r="W279" s="496"/>
      <c r="X279" s="496"/>
      <c r="Y279" s="496"/>
      <c r="Z279" s="496"/>
      <c r="AA279" s="496"/>
      <c r="AB279" s="496"/>
      <c r="AC279" s="496"/>
      <c r="AD279" s="496"/>
      <c r="AE279" s="496"/>
      <c r="AF279" s="496"/>
      <c r="AG279" s="496"/>
      <c r="AH279" s="496"/>
      <c r="AI279" s="496"/>
      <c r="AJ279" s="496"/>
      <c r="AK279" s="496"/>
      <c r="AL279" s="496"/>
      <c r="AM279" s="496"/>
      <c r="AN279" s="496"/>
      <c r="AO279" s="496"/>
      <c r="AP279" s="496"/>
      <c r="AQ279" s="496"/>
      <c r="AR279" s="496"/>
      <c r="AS279" s="496"/>
      <c r="AT279" s="496"/>
      <c r="AU279" s="496"/>
      <c r="AV279" s="496"/>
      <c r="AW279" s="496"/>
      <c r="AX279" s="496"/>
      <c r="AY279" s="496"/>
      <c r="AZ279" s="496"/>
      <c r="BA279" s="496"/>
      <c r="BB279" s="496"/>
      <c r="BC279" s="263"/>
    </row>
    <row r="280" spans="1:55" s="264" customFormat="1" ht="23.25" customHeight="1">
      <c r="A280" s="759" t="s">
        <v>473</v>
      </c>
      <c r="B280" s="760"/>
      <c r="C280" s="760"/>
      <c r="D280" s="760"/>
      <c r="E280" s="760"/>
      <c r="F280" s="425"/>
      <c r="G280" s="425"/>
      <c r="H280" s="425"/>
      <c r="I280" s="425"/>
      <c r="J280" s="425"/>
      <c r="K280" s="496"/>
      <c r="L280" s="496"/>
      <c r="M280" s="496"/>
      <c r="N280" s="496"/>
      <c r="O280" s="496"/>
      <c r="P280" s="496"/>
      <c r="Q280" s="496"/>
      <c r="R280" s="496"/>
      <c r="S280" s="496"/>
      <c r="T280" s="496"/>
      <c r="U280" s="496"/>
      <c r="V280" s="496"/>
      <c r="W280" s="496"/>
      <c r="X280" s="496"/>
      <c r="Y280" s="496"/>
      <c r="Z280" s="496"/>
      <c r="AA280" s="496"/>
      <c r="AB280" s="496"/>
      <c r="AC280" s="496"/>
      <c r="AD280" s="496"/>
      <c r="AE280" s="496"/>
      <c r="AF280" s="496"/>
      <c r="AG280" s="496"/>
      <c r="AH280" s="496"/>
      <c r="AI280" s="496"/>
      <c r="AJ280" s="496"/>
      <c r="AK280" s="496"/>
      <c r="AL280" s="496"/>
      <c r="AM280" s="496"/>
      <c r="AN280" s="496"/>
      <c r="AO280" s="496"/>
      <c r="AP280" s="496"/>
      <c r="AQ280" s="496"/>
      <c r="AR280" s="496"/>
      <c r="AS280" s="496"/>
      <c r="AT280" s="496"/>
      <c r="AU280" s="496"/>
      <c r="AV280" s="496"/>
      <c r="AW280" s="496"/>
      <c r="AX280" s="496"/>
      <c r="AY280" s="496"/>
      <c r="AZ280" s="496"/>
      <c r="BA280" s="496"/>
      <c r="BB280" s="496"/>
      <c r="BC280" s="263"/>
    </row>
    <row r="281" spans="1:55" s="264" customFormat="1" ht="26.25">
      <c r="A281" s="91">
        <f>A278+1</f>
        <v>250</v>
      </c>
      <c r="B281" s="160" t="s">
        <v>646</v>
      </c>
      <c r="C281" s="352" t="s">
        <v>639</v>
      </c>
      <c r="D281" s="48" t="s">
        <v>384</v>
      </c>
      <c r="E281" s="179">
        <v>2</v>
      </c>
      <c r="F281" s="425"/>
      <c r="G281" s="425"/>
      <c r="H281" s="425"/>
      <c r="I281" s="425"/>
      <c r="J281" s="425"/>
      <c r="K281" s="496"/>
      <c r="L281" s="496"/>
      <c r="M281" s="496"/>
      <c r="N281" s="496"/>
      <c r="O281" s="496"/>
      <c r="P281" s="496"/>
      <c r="Q281" s="496"/>
      <c r="R281" s="496"/>
      <c r="S281" s="496"/>
      <c r="T281" s="496"/>
      <c r="U281" s="496"/>
      <c r="V281" s="496"/>
      <c r="W281" s="496"/>
      <c r="X281" s="496"/>
      <c r="Y281" s="496"/>
      <c r="Z281" s="496"/>
      <c r="AA281" s="496"/>
      <c r="AB281" s="496"/>
      <c r="AC281" s="496"/>
      <c r="AD281" s="496"/>
      <c r="AE281" s="496"/>
      <c r="AF281" s="496"/>
      <c r="AG281" s="496"/>
      <c r="AH281" s="496"/>
      <c r="AI281" s="496"/>
      <c r="AJ281" s="496"/>
      <c r="AK281" s="496"/>
      <c r="AL281" s="496"/>
      <c r="AM281" s="496"/>
      <c r="AN281" s="496"/>
      <c r="AO281" s="496"/>
      <c r="AP281" s="496"/>
      <c r="AQ281" s="496"/>
      <c r="AR281" s="496"/>
      <c r="AS281" s="496"/>
      <c r="AT281" s="496"/>
      <c r="AU281" s="496"/>
      <c r="AV281" s="496"/>
      <c r="AW281" s="496"/>
      <c r="AX281" s="496"/>
      <c r="AY281" s="496"/>
      <c r="AZ281" s="496"/>
      <c r="BA281" s="496"/>
      <c r="BB281" s="496"/>
      <c r="BC281" s="263"/>
    </row>
    <row r="282" spans="1:55" s="264" customFormat="1" ht="39">
      <c r="A282" s="91">
        <f>A281+1</f>
        <v>251</v>
      </c>
      <c r="B282" s="160" t="s">
        <v>647</v>
      </c>
      <c r="C282" s="352" t="s">
        <v>578</v>
      </c>
      <c r="D282" s="48" t="s">
        <v>384</v>
      </c>
      <c r="E282" s="179">
        <v>1</v>
      </c>
      <c r="F282" s="425"/>
      <c r="G282" s="425"/>
      <c r="H282" s="425"/>
      <c r="I282" s="425"/>
      <c r="J282" s="425"/>
      <c r="K282" s="496"/>
      <c r="L282" s="496"/>
      <c r="M282" s="496"/>
      <c r="N282" s="496"/>
      <c r="O282" s="496"/>
      <c r="P282" s="496"/>
      <c r="Q282" s="496"/>
      <c r="R282" s="496"/>
      <c r="S282" s="496"/>
      <c r="T282" s="496"/>
      <c r="U282" s="496"/>
      <c r="V282" s="496"/>
      <c r="W282" s="496"/>
      <c r="X282" s="496"/>
      <c r="Y282" s="496"/>
      <c r="Z282" s="496"/>
      <c r="AA282" s="496"/>
      <c r="AB282" s="496"/>
      <c r="AC282" s="496"/>
      <c r="AD282" s="496"/>
      <c r="AE282" s="496"/>
      <c r="AF282" s="496"/>
      <c r="AG282" s="496"/>
      <c r="AH282" s="496"/>
      <c r="AI282" s="496"/>
      <c r="AJ282" s="496"/>
      <c r="AK282" s="496"/>
      <c r="AL282" s="496"/>
      <c r="AM282" s="496"/>
      <c r="AN282" s="496"/>
      <c r="AO282" s="496"/>
      <c r="AP282" s="496"/>
      <c r="AQ282" s="496"/>
      <c r="AR282" s="496"/>
      <c r="AS282" s="496"/>
      <c r="AT282" s="496"/>
      <c r="AU282" s="496"/>
      <c r="AV282" s="496"/>
      <c r="AW282" s="496"/>
      <c r="AX282" s="496"/>
      <c r="AY282" s="496"/>
      <c r="AZ282" s="496"/>
      <c r="BA282" s="496"/>
      <c r="BB282" s="496"/>
      <c r="BC282" s="263"/>
    </row>
    <row r="283" spans="1:55" s="264" customFormat="1" ht="26.25">
      <c r="A283" s="91">
        <f t="shared" ref="A283:A290" si="15">A282+1</f>
        <v>252</v>
      </c>
      <c r="B283" s="160" t="s">
        <v>648</v>
      </c>
      <c r="C283" s="352" t="s">
        <v>640</v>
      </c>
      <c r="D283" s="48" t="s">
        <v>384</v>
      </c>
      <c r="E283" s="179">
        <v>1</v>
      </c>
      <c r="F283" s="425"/>
      <c r="G283" s="425"/>
      <c r="H283" s="425"/>
      <c r="I283" s="425"/>
      <c r="J283" s="425"/>
      <c r="K283" s="496"/>
      <c r="L283" s="496"/>
      <c r="M283" s="496"/>
      <c r="N283" s="496"/>
      <c r="O283" s="496"/>
      <c r="P283" s="496"/>
      <c r="Q283" s="496"/>
      <c r="R283" s="496"/>
      <c r="S283" s="496"/>
      <c r="T283" s="496"/>
      <c r="U283" s="496"/>
      <c r="V283" s="496"/>
      <c r="W283" s="496"/>
      <c r="X283" s="496"/>
      <c r="Y283" s="496"/>
      <c r="Z283" s="496"/>
      <c r="AA283" s="496"/>
      <c r="AB283" s="496"/>
      <c r="AC283" s="496"/>
      <c r="AD283" s="496"/>
      <c r="AE283" s="496"/>
      <c r="AF283" s="496"/>
      <c r="AG283" s="496"/>
      <c r="AH283" s="496"/>
      <c r="AI283" s="496"/>
      <c r="AJ283" s="496"/>
      <c r="AK283" s="496"/>
      <c r="AL283" s="496"/>
      <c r="AM283" s="496"/>
      <c r="AN283" s="496"/>
      <c r="AO283" s="496"/>
      <c r="AP283" s="496"/>
      <c r="AQ283" s="496"/>
      <c r="AR283" s="496"/>
      <c r="AS283" s="496"/>
      <c r="AT283" s="496"/>
      <c r="AU283" s="496"/>
      <c r="AV283" s="496"/>
      <c r="AW283" s="496"/>
      <c r="AX283" s="496"/>
      <c r="AY283" s="496"/>
      <c r="AZ283" s="496"/>
      <c r="BA283" s="496"/>
      <c r="BB283" s="496"/>
      <c r="BC283" s="263"/>
    </row>
    <row r="284" spans="1:55" s="264" customFormat="1" ht="26.25">
      <c r="A284" s="91">
        <f t="shared" si="15"/>
        <v>253</v>
      </c>
      <c r="B284" s="160" t="s">
        <v>649</v>
      </c>
      <c r="C284" s="352" t="s">
        <v>641</v>
      </c>
      <c r="D284" s="48" t="s">
        <v>384</v>
      </c>
      <c r="E284" s="179">
        <v>1</v>
      </c>
      <c r="F284" s="425"/>
      <c r="G284" s="425"/>
      <c r="H284" s="425"/>
      <c r="I284" s="425"/>
      <c r="J284" s="425"/>
      <c r="K284" s="496"/>
      <c r="L284" s="496"/>
      <c r="M284" s="496"/>
      <c r="N284" s="496"/>
      <c r="O284" s="496"/>
      <c r="P284" s="496"/>
      <c r="Q284" s="496"/>
      <c r="R284" s="496"/>
      <c r="S284" s="496"/>
      <c r="T284" s="496"/>
      <c r="U284" s="496"/>
      <c r="V284" s="496"/>
      <c r="W284" s="496"/>
      <c r="X284" s="496"/>
      <c r="Y284" s="496"/>
      <c r="Z284" s="496"/>
      <c r="AA284" s="496"/>
      <c r="AB284" s="496"/>
      <c r="AC284" s="496"/>
      <c r="AD284" s="496"/>
      <c r="AE284" s="496"/>
      <c r="AF284" s="496"/>
      <c r="AG284" s="496"/>
      <c r="AH284" s="496"/>
      <c r="AI284" s="496"/>
      <c r="AJ284" s="496"/>
      <c r="AK284" s="496"/>
      <c r="AL284" s="496"/>
      <c r="AM284" s="496"/>
      <c r="AN284" s="496"/>
      <c r="AO284" s="496"/>
      <c r="AP284" s="496"/>
      <c r="AQ284" s="496"/>
      <c r="AR284" s="496"/>
      <c r="AS284" s="496"/>
      <c r="AT284" s="496"/>
      <c r="AU284" s="496"/>
      <c r="AV284" s="496"/>
      <c r="AW284" s="496"/>
      <c r="AX284" s="496"/>
      <c r="AY284" s="496"/>
      <c r="AZ284" s="496"/>
      <c r="BA284" s="496"/>
      <c r="BB284" s="496"/>
      <c r="BC284" s="263"/>
    </row>
    <row r="285" spans="1:55" s="264" customFormat="1" ht="26.25">
      <c r="A285" s="91">
        <f t="shared" si="15"/>
        <v>254</v>
      </c>
      <c r="B285" s="160" t="s">
        <v>650</v>
      </c>
      <c r="C285" s="352" t="s">
        <v>642</v>
      </c>
      <c r="D285" s="43" t="s">
        <v>384</v>
      </c>
      <c r="E285" s="42">
        <v>1</v>
      </c>
      <c r="F285" s="425"/>
      <c r="G285" s="425"/>
      <c r="H285" s="425"/>
      <c r="I285" s="425"/>
      <c r="J285" s="425"/>
      <c r="K285" s="496"/>
      <c r="L285" s="496"/>
      <c r="M285" s="496"/>
      <c r="N285" s="496"/>
      <c r="O285" s="496"/>
      <c r="P285" s="496"/>
      <c r="Q285" s="496"/>
      <c r="R285" s="496"/>
      <c r="S285" s="496"/>
      <c r="T285" s="496"/>
      <c r="U285" s="496"/>
      <c r="V285" s="496"/>
      <c r="W285" s="496"/>
      <c r="X285" s="496"/>
      <c r="Y285" s="496"/>
      <c r="Z285" s="496"/>
      <c r="AA285" s="496"/>
      <c r="AB285" s="496"/>
      <c r="AC285" s="496"/>
      <c r="AD285" s="496"/>
      <c r="AE285" s="496"/>
      <c r="AF285" s="496"/>
      <c r="AG285" s="496"/>
      <c r="AH285" s="496"/>
      <c r="AI285" s="496"/>
      <c r="AJ285" s="496"/>
      <c r="AK285" s="496"/>
      <c r="AL285" s="496"/>
      <c r="AM285" s="496"/>
      <c r="AN285" s="496"/>
      <c r="AO285" s="496"/>
      <c r="AP285" s="496"/>
      <c r="AQ285" s="496"/>
      <c r="AR285" s="496"/>
      <c r="AS285" s="496"/>
      <c r="AT285" s="496"/>
      <c r="AU285" s="496"/>
      <c r="AV285" s="496"/>
      <c r="AW285" s="496"/>
      <c r="AX285" s="496"/>
      <c r="AY285" s="496"/>
      <c r="AZ285" s="496"/>
      <c r="BA285" s="496"/>
      <c r="BB285" s="496"/>
      <c r="BC285" s="263"/>
    </row>
    <row r="286" spans="1:55" s="264" customFormat="1" ht="26.25">
      <c r="A286" s="91">
        <f t="shared" si="15"/>
        <v>255</v>
      </c>
      <c r="B286" s="160" t="s">
        <v>474</v>
      </c>
      <c r="C286" s="352" t="s">
        <v>643</v>
      </c>
      <c r="D286" s="43" t="s">
        <v>384</v>
      </c>
      <c r="E286" s="42">
        <v>1</v>
      </c>
      <c r="F286" s="425"/>
      <c r="G286" s="425"/>
      <c r="H286" s="425"/>
      <c r="I286" s="425"/>
      <c r="J286" s="425"/>
      <c r="K286" s="496"/>
      <c r="L286" s="496"/>
      <c r="M286" s="496"/>
      <c r="N286" s="496"/>
      <c r="O286" s="496"/>
      <c r="P286" s="496"/>
      <c r="Q286" s="496"/>
      <c r="R286" s="496"/>
      <c r="S286" s="496"/>
      <c r="T286" s="496"/>
      <c r="U286" s="496"/>
      <c r="V286" s="496"/>
      <c r="W286" s="496"/>
      <c r="X286" s="496"/>
      <c r="Y286" s="496"/>
      <c r="Z286" s="496"/>
      <c r="AA286" s="496"/>
      <c r="AB286" s="496"/>
      <c r="AC286" s="496"/>
      <c r="AD286" s="496"/>
      <c r="AE286" s="496"/>
      <c r="AF286" s="496"/>
      <c r="AG286" s="496"/>
      <c r="AH286" s="496"/>
      <c r="AI286" s="496"/>
      <c r="AJ286" s="496"/>
      <c r="AK286" s="496"/>
      <c r="AL286" s="496"/>
      <c r="AM286" s="496"/>
      <c r="AN286" s="496"/>
      <c r="AO286" s="496"/>
      <c r="AP286" s="496"/>
      <c r="AQ286" s="496"/>
      <c r="AR286" s="496"/>
      <c r="AS286" s="496"/>
      <c r="AT286" s="496"/>
      <c r="AU286" s="496"/>
      <c r="AV286" s="496"/>
      <c r="AW286" s="496"/>
      <c r="AX286" s="496"/>
      <c r="AY286" s="496"/>
      <c r="AZ286" s="496"/>
      <c r="BA286" s="496"/>
      <c r="BB286" s="496"/>
      <c r="BC286" s="263"/>
    </row>
    <row r="287" spans="1:55" s="264" customFormat="1" ht="25.5">
      <c r="A287" s="91">
        <f t="shared" si="15"/>
        <v>256</v>
      </c>
      <c r="B287" s="160" t="s">
        <v>475</v>
      </c>
      <c r="C287" s="160" t="s">
        <v>644</v>
      </c>
      <c r="D287" s="43" t="s">
        <v>384</v>
      </c>
      <c r="E287" s="42">
        <v>1</v>
      </c>
      <c r="F287" s="425"/>
      <c r="G287" s="425"/>
      <c r="H287" s="425"/>
      <c r="I287" s="425"/>
      <c r="J287" s="425"/>
      <c r="K287" s="496"/>
      <c r="L287" s="496"/>
      <c r="M287" s="496"/>
      <c r="N287" s="496"/>
      <c r="O287" s="496"/>
      <c r="P287" s="496"/>
      <c r="Q287" s="496"/>
      <c r="R287" s="496"/>
      <c r="S287" s="496"/>
      <c r="T287" s="496"/>
      <c r="U287" s="496"/>
      <c r="V287" s="496"/>
      <c r="W287" s="496"/>
      <c r="X287" s="496"/>
      <c r="Y287" s="496"/>
      <c r="Z287" s="496"/>
      <c r="AA287" s="496"/>
      <c r="AB287" s="496"/>
      <c r="AC287" s="496"/>
      <c r="AD287" s="496"/>
      <c r="AE287" s="496"/>
      <c r="AF287" s="496"/>
      <c r="AG287" s="496"/>
      <c r="AH287" s="496"/>
      <c r="AI287" s="496"/>
      <c r="AJ287" s="496"/>
      <c r="AK287" s="496"/>
      <c r="AL287" s="496"/>
      <c r="AM287" s="496"/>
      <c r="AN287" s="496"/>
      <c r="AO287" s="496"/>
      <c r="AP287" s="496"/>
      <c r="AQ287" s="496"/>
      <c r="AR287" s="496"/>
      <c r="AS287" s="496"/>
      <c r="AT287" s="496"/>
      <c r="AU287" s="496"/>
      <c r="AV287" s="496"/>
      <c r="AW287" s="496"/>
      <c r="AX287" s="496"/>
      <c r="AY287" s="496"/>
      <c r="AZ287" s="496"/>
      <c r="BA287" s="496"/>
      <c r="BB287" s="496"/>
      <c r="BC287" s="263"/>
    </row>
    <row r="288" spans="1:55" s="264" customFormat="1" ht="25.5">
      <c r="A288" s="91">
        <f t="shared" si="15"/>
        <v>257</v>
      </c>
      <c r="B288" s="160" t="s">
        <v>593</v>
      </c>
      <c r="C288" s="160" t="s">
        <v>645</v>
      </c>
      <c r="D288" s="43" t="s">
        <v>384</v>
      </c>
      <c r="E288" s="42">
        <v>1</v>
      </c>
      <c r="F288" s="425"/>
      <c r="G288" s="425"/>
      <c r="H288" s="425"/>
      <c r="I288" s="425"/>
      <c r="J288" s="425"/>
      <c r="K288" s="496"/>
      <c r="L288" s="496"/>
      <c r="M288" s="496"/>
      <c r="N288" s="496"/>
      <c r="O288" s="496"/>
      <c r="P288" s="496"/>
      <c r="Q288" s="496"/>
      <c r="R288" s="496"/>
      <c r="S288" s="496"/>
      <c r="T288" s="496"/>
      <c r="U288" s="496"/>
      <c r="V288" s="496"/>
      <c r="W288" s="496"/>
      <c r="X288" s="496"/>
      <c r="Y288" s="496"/>
      <c r="Z288" s="496"/>
      <c r="AA288" s="496"/>
      <c r="AB288" s="496"/>
      <c r="AC288" s="496"/>
      <c r="AD288" s="496"/>
      <c r="AE288" s="496"/>
      <c r="AF288" s="496"/>
      <c r="AG288" s="496"/>
      <c r="AH288" s="496"/>
      <c r="AI288" s="496"/>
      <c r="AJ288" s="496"/>
      <c r="AK288" s="496"/>
      <c r="AL288" s="496"/>
      <c r="AM288" s="496"/>
      <c r="AN288" s="496"/>
      <c r="AO288" s="496"/>
      <c r="AP288" s="496"/>
      <c r="AQ288" s="496"/>
      <c r="AR288" s="496"/>
      <c r="AS288" s="496"/>
      <c r="AT288" s="496"/>
      <c r="AU288" s="496"/>
      <c r="AV288" s="496"/>
      <c r="AW288" s="496"/>
      <c r="AX288" s="496"/>
      <c r="AY288" s="496"/>
      <c r="AZ288" s="496"/>
      <c r="BA288" s="496"/>
      <c r="BB288" s="496"/>
      <c r="BC288" s="263"/>
    </row>
    <row r="289" spans="1:55" s="264" customFormat="1" ht="38.25">
      <c r="A289" s="91">
        <f t="shared" si="15"/>
        <v>258</v>
      </c>
      <c r="B289" s="160" t="s">
        <v>1124</v>
      </c>
      <c r="C289" s="160" t="s">
        <v>1125</v>
      </c>
      <c r="D289" s="43" t="s">
        <v>384</v>
      </c>
      <c r="E289" s="353">
        <v>1</v>
      </c>
      <c r="F289" s="425"/>
      <c r="G289" s="425"/>
      <c r="H289" s="425"/>
      <c r="I289" s="425"/>
      <c r="J289" s="425"/>
      <c r="K289" s="496"/>
      <c r="L289" s="496"/>
      <c r="M289" s="496"/>
      <c r="N289" s="496"/>
      <c r="O289" s="496"/>
      <c r="P289" s="496"/>
      <c r="Q289" s="496"/>
      <c r="R289" s="496"/>
      <c r="S289" s="496"/>
      <c r="T289" s="496"/>
      <c r="U289" s="496"/>
      <c r="V289" s="496"/>
      <c r="W289" s="496"/>
      <c r="X289" s="496"/>
      <c r="Y289" s="496"/>
      <c r="Z289" s="496"/>
      <c r="AA289" s="496"/>
      <c r="AB289" s="496"/>
      <c r="AC289" s="496"/>
      <c r="AD289" s="496"/>
      <c r="AE289" s="496"/>
      <c r="AF289" s="496"/>
      <c r="AG289" s="496"/>
      <c r="AH289" s="496"/>
      <c r="AI289" s="496"/>
      <c r="AJ289" s="496"/>
      <c r="AK289" s="496"/>
      <c r="AL289" s="496"/>
      <c r="AM289" s="496"/>
      <c r="AN289" s="496"/>
      <c r="AO289" s="496"/>
      <c r="AP289" s="496"/>
      <c r="AQ289" s="496"/>
      <c r="AR289" s="496"/>
      <c r="AS289" s="496"/>
      <c r="AT289" s="496"/>
      <c r="AU289" s="496"/>
      <c r="AV289" s="496"/>
      <c r="AW289" s="496"/>
      <c r="AX289" s="496"/>
      <c r="AY289" s="496"/>
      <c r="AZ289" s="496"/>
      <c r="BA289" s="496"/>
      <c r="BB289" s="496"/>
      <c r="BC289" s="263"/>
    </row>
    <row r="290" spans="1:55" s="264" customFormat="1" ht="26.25">
      <c r="A290" s="91">
        <f t="shared" si="15"/>
        <v>259</v>
      </c>
      <c r="B290" s="178" t="s">
        <v>476</v>
      </c>
      <c r="C290" s="354" t="s">
        <v>591</v>
      </c>
      <c r="D290" s="48" t="s">
        <v>384</v>
      </c>
      <c r="E290" s="179">
        <v>1</v>
      </c>
      <c r="F290" s="425"/>
      <c r="G290" s="425"/>
      <c r="H290" s="425"/>
      <c r="I290" s="425"/>
      <c r="J290" s="425"/>
      <c r="K290" s="496"/>
      <c r="L290" s="496"/>
      <c r="M290" s="496"/>
      <c r="N290" s="496"/>
      <c r="O290" s="496"/>
      <c r="P290" s="496"/>
      <c r="Q290" s="496"/>
      <c r="R290" s="496"/>
      <c r="S290" s="496"/>
      <c r="T290" s="496"/>
      <c r="U290" s="496"/>
      <c r="V290" s="496"/>
      <c r="W290" s="496"/>
      <c r="X290" s="496"/>
      <c r="Y290" s="496"/>
      <c r="Z290" s="496"/>
      <c r="AA290" s="496"/>
      <c r="AB290" s="496"/>
      <c r="AC290" s="496"/>
      <c r="AD290" s="496"/>
      <c r="AE290" s="496"/>
      <c r="AF290" s="496"/>
      <c r="AG290" s="496"/>
      <c r="AH290" s="496"/>
      <c r="AI290" s="496"/>
      <c r="AJ290" s="496"/>
      <c r="AK290" s="496"/>
      <c r="AL290" s="496"/>
      <c r="AM290" s="496"/>
      <c r="AN290" s="496"/>
      <c r="AO290" s="496"/>
      <c r="AP290" s="496"/>
      <c r="AQ290" s="496"/>
      <c r="AR290" s="496"/>
      <c r="AS290" s="496"/>
      <c r="AT290" s="496"/>
      <c r="AU290" s="496"/>
      <c r="AV290" s="496"/>
      <c r="AW290" s="496"/>
      <c r="AX290" s="496"/>
      <c r="AY290" s="496"/>
      <c r="AZ290" s="496"/>
      <c r="BA290" s="496"/>
      <c r="BB290" s="496"/>
      <c r="BC290" s="263"/>
    </row>
    <row r="291" spans="1:55" s="444" customFormat="1" ht="15">
      <c r="A291" s="711" t="s">
        <v>52</v>
      </c>
      <c r="B291" s="712"/>
      <c r="C291" s="713"/>
      <c r="D291" s="333"/>
      <c r="E291" s="371">
        <f>SUM(E281:E290)</f>
        <v>11</v>
      </c>
      <c r="F291" s="507"/>
      <c r="G291" s="507"/>
      <c r="H291" s="507"/>
      <c r="I291" s="507"/>
      <c r="J291" s="507"/>
      <c r="K291" s="418"/>
      <c r="L291" s="418"/>
      <c r="M291" s="418"/>
      <c r="N291" s="418"/>
      <c r="O291" s="418"/>
      <c r="P291" s="418"/>
      <c r="Q291" s="418"/>
      <c r="R291" s="418"/>
      <c r="S291" s="418"/>
      <c r="T291" s="418"/>
      <c r="U291" s="418"/>
      <c r="V291" s="418"/>
      <c r="W291" s="418"/>
      <c r="X291" s="418"/>
      <c r="Y291" s="418"/>
      <c r="Z291" s="418"/>
      <c r="AA291" s="418"/>
      <c r="AB291" s="418"/>
      <c r="AC291" s="418"/>
      <c r="AD291" s="418"/>
      <c r="AE291" s="418"/>
      <c r="AF291" s="418"/>
      <c r="AG291" s="418"/>
      <c r="AH291" s="418"/>
      <c r="AI291" s="418"/>
      <c r="AJ291" s="418"/>
      <c r="AK291" s="418"/>
      <c r="AL291" s="418"/>
      <c r="AM291" s="418"/>
      <c r="AN291" s="418"/>
      <c r="AO291" s="418"/>
      <c r="AP291" s="418"/>
      <c r="AQ291" s="418"/>
      <c r="AR291" s="418"/>
      <c r="AS291" s="418"/>
      <c r="AT291" s="418"/>
      <c r="AU291" s="418"/>
      <c r="AV291" s="418"/>
      <c r="AW291" s="418"/>
      <c r="AX291" s="418"/>
      <c r="AY291" s="418"/>
      <c r="AZ291" s="418"/>
      <c r="BA291" s="418"/>
      <c r="BB291" s="418"/>
      <c r="BC291" s="443"/>
    </row>
    <row r="292" spans="1:55" ht="28.5" customHeight="1">
      <c r="A292" s="714" t="s">
        <v>49</v>
      </c>
      <c r="B292" s="715"/>
      <c r="C292" s="715"/>
      <c r="D292" s="715"/>
      <c r="E292" s="715"/>
      <c r="F292" s="425"/>
      <c r="G292" s="425"/>
      <c r="H292" s="425"/>
      <c r="I292" s="425"/>
      <c r="J292" s="425"/>
    </row>
    <row r="293" spans="1:55" ht="25.5">
      <c r="A293" s="89">
        <f>A290+1</f>
        <v>260</v>
      </c>
      <c r="B293" s="127" t="s">
        <v>422</v>
      </c>
      <c r="C293" s="88" t="s">
        <v>849</v>
      </c>
      <c r="D293" s="294" t="s">
        <v>384</v>
      </c>
      <c r="E293" s="481">
        <v>1</v>
      </c>
      <c r="F293" s="425"/>
      <c r="G293" s="425"/>
      <c r="H293" s="425"/>
      <c r="I293" s="425"/>
      <c r="J293" s="425"/>
    </row>
    <row r="294" spans="1:55" ht="25.5">
      <c r="A294" s="89">
        <f>A293+1</f>
        <v>261</v>
      </c>
      <c r="B294" s="127" t="s">
        <v>637</v>
      </c>
      <c r="C294" s="88" t="s">
        <v>849</v>
      </c>
      <c r="D294" s="50" t="s">
        <v>384</v>
      </c>
      <c r="E294" s="481">
        <v>1</v>
      </c>
      <c r="F294" s="425"/>
      <c r="G294" s="569"/>
      <c r="H294" s="425"/>
      <c r="I294" s="425"/>
      <c r="J294" s="425"/>
    </row>
    <row r="295" spans="1:55" ht="25.5">
      <c r="A295" s="89">
        <f t="shared" ref="A295:A308" si="16">A294+1</f>
        <v>262</v>
      </c>
      <c r="B295" s="166" t="s">
        <v>638</v>
      </c>
      <c r="C295" s="88" t="s">
        <v>849</v>
      </c>
      <c r="D295" s="114" t="s">
        <v>384</v>
      </c>
      <c r="E295" s="173">
        <v>1</v>
      </c>
      <c r="F295" s="425"/>
      <c r="G295" s="569"/>
      <c r="H295" s="425"/>
      <c r="I295" s="425"/>
      <c r="J295" s="425"/>
    </row>
    <row r="296" spans="1:55" s="27" customFormat="1" ht="25.5">
      <c r="A296" s="89">
        <f t="shared" si="16"/>
        <v>263</v>
      </c>
      <c r="B296" s="127" t="s">
        <v>423</v>
      </c>
      <c r="C296" s="88" t="s">
        <v>849</v>
      </c>
      <c r="D296" s="50" t="s">
        <v>384</v>
      </c>
      <c r="E296" s="481">
        <v>1</v>
      </c>
      <c r="F296" s="425"/>
      <c r="G296" s="425"/>
      <c r="H296" s="425"/>
      <c r="I296" s="425"/>
      <c r="J296" s="425"/>
      <c r="K296" s="404"/>
      <c r="L296" s="404"/>
      <c r="M296" s="404"/>
      <c r="N296" s="404"/>
      <c r="O296" s="404"/>
      <c r="P296" s="404"/>
      <c r="Q296" s="404"/>
      <c r="R296" s="404"/>
      <c r="S296" s="404"/>
      <c r="T296" s="404"/>
      <c r="U296" s="404"/>
      <c r="V296" s="404"/>
      <c r="W296" s="404"/>
      <c r="X296" s="404"/>
      <c r="Y296" s="404"/>
      <c r="Z296" s="404"/>
      <c r="AA296" s="404"/>
      <c r="AB296" s="404"/>
      <c r="AC296" s="404"/>
      <c r="AD296" s="404"/>
      <c r="AE296" s="404"/>
      <c r="AF296" s="404"/>
      <c r="AG296" s="404"/>
      <c r="AH296" s="404"/>
      <c r="AI296" s="404"/>
      <c r="AJ296" s="404"/>
      <c r="AK296" s="404"/>
      <c r="AL296" s="404"/>
      <c r="AM296" s="404"/>
      <c r="AN296" s="404"/>
      <c r="AO296" s="404"/>
      <c r="AP296" s="404"/>
      <c r="AQ296" s="404"/>
      <c r="AR296" s="404"/>
      <c r="AS296" s="404"/>
      <c r="AT296" s="404"/>
      <c r="AU296" s="404"/>
      <c r="AV296" s="404"/>
      <c r="AW296" s="404"/>
      <c r="AX296" s="404"/>
      <c r="AY296" s="404"/>
      <c r="AZ296" s="404"/>
      <c r="BA296" s="404"/>
      <c r="BB296" s="404"/>
    </row>
    <row r="297" spans="1:55" ht="25.5">
      <c r="A297" s="89">
        <f t="shared" si="16"/>
        <v>264</v>
      </c>
      <c r="B297" s="167" t="s">
        <v>424</v>
      </c>
      <c r="C297" s="88" t="s">
        <v>849</v>
      </c>
      <c r="D297" s="135" t="s">
        <v>384</v>
      </c>
      <c r="E297" s="174">
        <v>1</v>
      </c>
      <c r="F297" s="425"/>
      <c r="G297" s="569"/>
      <c r="H297" s="425"/>
      <c r="I297" s="425"/>
      <c r="J297" s="425"/>
    </row>
    <row r="298" spans="1:55" s="438" customFormat="1" ht="15">
      <c r="A298" s="91">
        <f t="shared" si="16"/>
        <v>265</v>
      </c>
      <c r="B298" s="178" t="s">
        <v>428</v>
      </c>
      <c r="C298" s="145" t="s">
        <v>426</v>
      </c>
      <c r="D298" s="48" t="s">
        <v>384</v>
      </c>
      <c r="E298" s="251">
        <v>5</v>
      </c>
      <c r="F298" s="425"/>
      <c r="G298" s="569"/>
      <c r="H298" s="425"/>
      <c r="I298" s="425"/>
      <c r="J298" s="425"/>
      <c r="K298" s="404"/>
      <c r="L298" s="404"/>
      <c r="M298" s="404"/>
      <c r="N298" s="404"/>
      <c r="O298" s="404"/>
      <c r="P298" s="404"/>
      <c r="Q298" s="404"/>
      <c r="R298" s="404"/>
      <c r="S298" s="404"/>
      <c r="T298" s="404"/>
      <c r="U298" s="404"/>
      <c r="V298" s="404"/>
      <c r="W298" s="404"/>
      <c r="X298" s="404"/>
      <c r="Y298" s="404"/>
      <c r="Z298" s="404"/>
      <c r="AA298" s="404"/>
      <c r="AB298" s="404"/>
      <c r="AC298" s="404"/>
      <c r="AD298" s="404"/>
      <c r="AE298" s="404"/>
      <c r="AF298" s="404"/>
      <c r="AG298" s="404"/>
      <c r="AH298" s="404"/>
      <c r="AI298" s="404"/>
      <c r="AJ298" s="404"/>
      <c r="AK298" s="404"/>
      <c r="AL298" s="404"/>
      <c r="AM298" s="404"/>
      <c r="AN298" s="404"/>
      <c r="AO298" s="404"/>
      <c r="AP298" s="404"/>
      <c r="AQ298" s="404"/>
      <c r="AR298" s="404"/>
      <c r="AS298" s="404"/>
      <c r="AT298" s="404"/>
      <c r="AU298" s="404"/>
      <c r="AV298" s="404"/>
      <c r="AW298" s="404"/>
      <c r="AX298" s="404"/>
      <c r="AY298" s="404"/>
      <c r="AZ298" s="404"/>
      <c r="BA298" s="404"/>
      <c r="BB298" s="404"/>
    </row>
    <row r="299" spans="1:55" ht="25.5">
      <c r="A299" s="89">
        <f t="shared" si="16"/>
        <v>266</v>
      </c>
      <c r="B299" s="127" t="s">
        <v>1194</v>
      </c>
      <c r="C299" s="88" t="s">
        <v>425</v>
      </c>
      <c r="D299" s="50" t="s">
        <v>384</v>
      </c>
      <c r="E299" s="481">
        <v>1</v>
      </c>
      <c r="F299" s="425"/>
      <c r="G299" s="425"/>
      <c r="H299" s="425"/>
      <c r="I299" s="425"/>
      <c r="J299" s="425"/>
    </row>
    <row r="300" spans="1:55" ht="25.5">
      <c r="A300" s="89">
        <f t="shared" si="16"/>
        <v>267</v>
      </c>
      <c r="B300" s="127" t="s">
        <v>1196</v>
      </c>
      <c r="C300" s="88" t="s">
        <v>427</v>
      </c>
      <c r="D300" s="50" t="s">
        <v>384</v>
      </c>
      <c r="E300" s="481">
        <v>1</v>
      </c>
      <c r="F300" s="425"/>
      <c r="G300" s="569"/>
      <c r="H300" s="425"/>
      <c r="I300" s="425"/>
      <c r="J300" s="425"/>
    </row>
    <row r="301" spans="1:55" ht="15">
      <c r="A301" s="89">
        <f t="shared" si="16"/>
        <v>268</v>
      </c>
      <c r="B301" s="127" t="s">
        <v>1195</v>
      </c>
      <c r="C301" s="88" t="s">
        <v>426</v>
      </c>
      <c r="D301" s="50" t="s">
        <v>384</v>
      </c>
      <c r="E301" s="481">
        <v>1</v>
      </c>
      <c r="F301" s="425"/>
      <c r="G301" s="570"/>
      <c r="H301" s="425"/>
      <c r="I301" s="425"/>
      <c r="J301" s="425"/>
    </row>
    <row r="302" spans="1:55" ht="15">
      <c r="A302" s="89">
        <f t="shared" si="16"/>
        <v>269</v>
      </c>
      <c r="B302" s="380" t="s">
        <v>1318</v>
      </c>
      <c r="C302" s="754" t="s">
        <v>1251</v>
      </c>
      <c r="D302" s="375" t="s">
        <v>384</v>
      </c>
      <c r="E302" s="384">
        <v>6</v>
      </c>
      <c r="F302" s="425"/>
      <c r="G302" s="570"/>
      <c r="H302" s="425"/>
      <c r="I302" s="425"/>
      <c r="J302" s="425"/>
    </row>
    <row r="303" spans="1:55" ht="15">
      <c r="A303" s="89">
        <f t="shared" si="16"/>
        <v>270</v>
      </c>
      <c r="B303" s="380" t="s">
        <v>1319</v>
      </c>
      <c r="C303" s="754"/>
      <c r="D303" s="376" t="s">
        <v>384</v>
      </c>
      <c r="E303" s="384">
        <v>11</v>
      </c>
      <c r="F303" s="425"/>
      <c r="G303" s="570"/>
      <c r="H303" s="425"/>
      <c r="I303" s="425"/>
      <c r="J303" s="425"/>
    </row>
    <row r="304" spans="1:55" ht="15">
      <c r="A304" s="89">
        <f t="shared" si="16"/>
        <v>271</v>
      </c>
      <c r="B304" s="380" t="s">
        <v>1320</v>
      </c>
      <c r="C304" s="754"/>
      <c r="D304" s="376" t="s">
        <v>384</v>
      </c>
      <c r="E304" s="384">
        <v>7</v>
      </c>
      <c r="F304" s="425"/>
      <c r="G304" s="570"/>
      <c r="H304" s="425"/>
      <c r="I304" s="425"/>
      <c r="J304" s="425"/>
    </row>
    <row r="305" spans="1:54" ht="15">
      <c r="A305" s="89">
        <f t="shared" si="16"/>
        <v>272</v>
      </c>
      <c r="B305" s="380" t="s">
        <v>1321</v>
      </c>
      <c r="C305" s="754"/>
      <c r="D305" s="376" t="s">
        <v>1325</v>
      </c>
      <c r="E305" s="384">
        <v>1</v>
      </c>
      <c r="F305" s="425"/>
      <c r="G305" s="570"/>
      <c r="H305" s="425"/>
      <c r="I305" s="425"/>
      <c r="J305" s="425"/>
    </row>
    <row r="306" spans="1:54" ht="15">
      <c r="A306" s="89">
        <f t="shared" si="16"/>
        <v>273</v>
      </c>
      <c r="B306" s="380" t="s">
        <v>1322</v>
      </c>
      <c r="C306" s="754"/>
      <c r="D306" s="376" t="s">
        <v>384</v>
      </c>
      <c r="E306" s="384">
        <v>130</v>
      </c>
      <c r="F306" s="425"/>
      <c r="G306" s="570"/>
      <c r="H306" s="425"/>
      <c r="I306" s="425"/>
      <c r="J306" s="425"/>
    </row>
    <row r="307" spans="1:54" ht="15">
      <c r="A307" s="89">
        <f t="shared" si="16"/>
        <v>274</v>
      </c>
      <c r="B307" s="127" t="s">
        <v>1323</v>
      </c>
      <c r="C307" s="755"/>
      <c r="D307" s="376" t="s">
        <v>1324</v>
      </c>
      <c r="E307" s="177">
        <v>1</v>
      </c>
      <c r="F307" s="425"/>
      <c r="G307" s="570"/>
      <c r="H307" s="425"/>
      <c r="I307" s="425"/>
      <c r="J307" s="425"/>
    </row>
    <row r="308" spans="1:54" ht="38.25">
      <c r="A308" s="89">
        <f t="shared" si="16"/>
        <v>275</v>
      </c>
      <c r="B308" s="127" t="s">
        <v>1323</v>
      </c>
      <c r="C308" s="88" t="s">
        <v>1293</v>
      </c>
      <c r="D308" s="391" t="s">
        <v>1331</v>
      </c>
      <c r="E308" s="177">
        <v>1</v>
      </c>
      <c r="F308" s="565"/>
      <c r="G308" s="570"/>
      <c r="H308" s="425"/>
      <c r="I308" s="425"/>
      <c r="J308" s="425"/>
    </row>
    <row r="309" spans="1:54" s="24" customFormat="1" ht="15">
      <c r="A309" s="711" t="s">
        <v>52</v>
      </c>
      <c r="B309" s="712"/>
      <c r="C309" s="713"/>
      <c r="D309" s="130"/>
      <c r="E309" s="172">
        <f>SUM(E293:E308)</f>
        <v>170</v>
      </c>
      <c r="F309" s="507"/>
      <c r="G309" s="507"/>
      <c r="H309" s="507"/>
      <c r="I309" s="507"/>
      <c r="J309" s="507"/>
      <c r="K309" s="418"/>
      <c r="L309" s="418"/>
      <c r="M309" s="418"/>
      <c r="N309" s="418"/>
      <c r="O309" s="418"/>
      <c r="P309" s="418"/>
      <c r="Q309" s="418"/>
      <c r="R309" s="418"/>
      <c r="S309" s="418"/>
      <c r="T309" s="418"/>
      <c r="U309" s="418"/>
      <c r="V309" s="418"/>
      <c r="W309" s="418"/>
      <c r="X309" s="418"/>
      <c r="Y309" s="418"/>
      <c r="Z309" s="418"/>
      <c r="AA309" s="418"/>
      <c r="AB309" s="418"/>
      <c r="AC309" s="418"/>
      <c r="AD309" s="418"/>
      <c r="AE309" s="418"/>
      <c r="AF309" s="418"/>
      <c r="AG309" s="418"/>
      <c r="AH309" s="418"/>
      <c r="AI309" s="418"/>
      <c r="AJ309" s="418"/>
      <c r="AK309" s="418"/>
      <c r="AL309" s="418"/>
      <c r="AM309" s="418"/>
      <c r="AN309" s="418"/>
      <c r="AO309" s="418"/>
      <c r="AP309" s="418"/>
      <c r="AQ309" s="418"/>
      <c r="AR309" s="418"/>
      <c r="AS309" s="418"/>
      <c r="AT309" s="418"/>
      <c r="AU309" s="418"/>
      <c r="AV309" s="418"/>
      <c r="AW309" s="418"/>
      <c r="AX309" s="418"/>
      <c r="AY309" s="418"/>
      <c r="AZ309" s="418"/>
      <c r="BA309" s="418"/>
      <c r="BB309" s="418"/>
    </row>
    <row r="310" spans="1:54" ht="31.5" customHeight="1">
      <c r="A310" s="714" t="s">
        <v>477</v>
      </c>
      <c r="B310" s="715"/>
      <c r="C310" s="715"/>
      <c r="D310" s="715"/>
      <c r="E310" s="715"/>
      <c r="F310" s="425"/>
      <c r="G310" s="425"/>
      <c r="H310" s="425"/>
      <c r="I310" s="425"/>
      <c r="J310" s="425"/>
    </row>
    <row r="311" spans="1:54" ht="26.25">
      <c r="A311" s="89">
        <f>A308+1</f>
        <v>276</v>
      </c>
      <c r="B311" s="127" t="s">
        <v>478</v>
      </c>
      <c r="C311" s="131" t="s">
        <v>1039</v>
      </c>
      <c r="D311" s="50" t="s">
        <v>384</v>
      </c>
      <c r="E311" s="481">
        <v>1</v>
      </c>
      <c r="F311" s="425"/>
      <c r="G311" s="425"/>
      <c r="H311" s="425"/>
      <c r="I311" s="425"/>
      <c r="J311" s="425"/>
    </row>
    <row r="312" spans="1:54" ht="26.25">
      <c r="A312" s="89">
        <f>A311+1</f>
        <v>277</v>
      </c>
      <c r="B312" s="166" t="s">
        <v>478</v>
      </c>
      <c r="C312" s="131" t="s">
        <v>1040</v>
      </c>
      <c r="D312" s="114" t="s">
        <v>384</v>
      </c>
      <c r="E312" s="173">
        <v>1</v>
      </c>
      <c r="F312" s="425"/>
      <c r="G312" s="425"/>
      <c r="H312" s="425"/>
      <c r="I312" s="425"/>
      <c r="J312" s="425"/>
    </row>
    <row r="313" spans="1:54" ht="51">
      <c r="A313" s="89">
        <f t="shared" ref="A313:A354" si="17">A312+1</f>
        <v>278</v>
      </c>
      <c r="B313" s="127" t="s">
        <v>478</v>
      </c>
      <c r="C313" s="88" t="s">
        <v>1041</v>
      </c>
      <c r="D313" s="50" t="s">
        <v>384</v>
      </c>
      <c r="E313" s="481">
        <v>1</v>
      </c>
      <c r="F313" s="425"/>
      <c r="G313" s="425"/>
      <c r="H313" s="425"/>
      <c r="I313" s="425"/>
      <c r="J313" s="425"/>
    </row>
    <row r="314" spans="1:54" ht="26.25" customHeight="1">
      <c r="A314" s="89">
        <f t="shared" si="17"/>
        <v>279</v>
      </c>
      <c r="B314" s="127" t="s">
        <v>478</v>
      </c>
      <c r="C314" s="88" t="s">
        <v>1042</v>
      </c>
      <c r="D314" s="50" t="s">
        <v>384</v>
      </c>
      <c r="E314" s="481">
        <v>1</v>
      </c>
      <c r="F314" s="425"/>
      <c r="G314" s="425"/>
      <c r="H314" s="425"/>
      <c r="I314" s="425"/>
      <c r="J314" s="425"/>
    </row>
    <row r="315" spans="1:54" ht="24.75" customHeight="1">
      <c r="A315" s="89">
        <f t="shared" si="17"/>
        <v>280</v>
      </c>
      <c r="B315" s="127" t="s">
        <v>478</v>
      </c>
      <c r="C315" s="88" t="s">
        <v>1043</v>
      </c>
      <c r="D315" s="50" t="s">
        <v>384</v>
      </c>
      <c r="E315" s="481">
        <v>1</v>
      </c>
      <c r="F315" s="425"/>
      <c r="G315" s="425"/>
      <c r="H315" s="425"/>
      <c r="I315" s="425"/>
      <c r="J315" s="425"/>
    </row>
    <row r="316" spans="1:54" ht="25.5" customHeight="1">
      <c r="A316" s="89">
        <f t="shared" si="17"/>
        <v>281</v>
      </c>
      <c r="B316" s="127" t="s">
        <v>478</v>
      </c>
      <c r="C316" s="88" t="s">
        <v>1044</v>
      </c>
      <c r="D316" s="50" t="s">
        <v>384</v>
      </c>
      <c r="E316" s="481">
        <v>1</v>
      </c>
      <c r="F316" s="425"/>
      <c r="G316" s="425"/>
      <c r="H316" s="425"/>
      <c r="I316" s="425"/>
      <c r="J316" s="425"/>
    </row>
    <row r="317" spans="1:54" ht="26.25" customHeight="1">
      <c r="A317" s="89">
        <f t="shared" si="17"/>
        <v>282</v>
      </c>
      <c r="B317" s="127" t="s">
        <v>478</v>
      </c>
      <c r="C317" s="88" t="s">
        <v>1045</v>
      </c>
      <c r="D317" s="50" t="s">
        <v>384</v>
      </c>
      <c r="E317" s="481">
        <v>1</v>
      </c>
      <c r="F317" s="425"/>
      <c r="G317" s="425"/>
      <c r="H317" s="425"/>
      <c r="I317" s="425"/>
      <c r="J317" s="425"/>
    </row>
    <row r="318" spans="1:54" ht="26.25" customHeight="1">
      <c r="A318" s="89">
        <f t="shared" si="17"/>
        <v>283</v>
      </c>
      <c r="B318" s="127" t="s">
        <v>478</v>
      </c>
      <c r="C318" s="88" t="s">
        <v>1046</v>
      </c>
      <c r="D318" s="50" t="s">
        <v>384</v>
      </c>
      <c r="E318" s="481">
        <v>1</v>
      </c>
      <c r="F318" s="425"/>
      <c r="G318" s="425"/>
      <c r="H318" s="425"/>
      <c r="I318" s="425"/>
      <c r="J318" s="425"/>
    </row>
    <row r="319" spans="1:54" ht="27.75" customHeight="1">
      <c r="A319" s="89">
        <f t="shared" si="17"/>
        <v>284</v>
      </c>
      <c r="B319" s="127" t="s">
        <v>478</v>
      </c>
      <c r="C319" s="88" t="s">
        <v>1047</v>
      </c>
      <c r="D319" s="50" t="s">
        <v>384</v>
      </c>
      <c r="E319" s="481">
        <v>1</v>
      </c>
      <c r="F319" s="425"/>
      <c r="G319" s="425"/>
      <c r="H319" s="425"/>
      <c r="I319" s="425"/>
      <c r="J319" s="425"/>
    </row>
    <row r="320" spans="1:54" ht="25.5">
      <c r="A320" s="89">
        <f t="shared" si="17"/>
        <v>285</v>
      </c>
      <c r="B320" s="127" t="s">
        <v>478</v>
      </c>
      <c r="C320" s="88" t="s">
        <v>651</v>
      </c>
      <c r="D320" s="50" t="s">
        <v>384</v>
      </c>
      <c r="E320" s="481">
        <v>1</v>
      </c>
      <c r="F320" s="425"/>
      <c r="G320" s="425"/>
      <c r="H320" s="425"/>
      <c r="I320" s="425"/>
      <c r="J320" s="425"/>
    </row>
    <row r="321" spans="1:10" ht="25.5" customHeight="1">
      <c r="A321" s="89">
        <f t="shared" si="17"/>
        <v>286</v>
      </c>
      <c r="B321" s="127" t="s">
        <v>478</v>
      </c>
      <c r="C321" s="88" t="s">
        <v>1049</v>
      </c>
      <c r="D321" s="50" t="s">
        <v>384</v>
      </c>
      <c r="E321" s="481">
        <v>1</v>
      </c>
      <c r="F321" s="425"/>
      <c r="G321" s="425"/>
      <c r="H321" s="425"/>
      <c r="I321" s="425"/>
      <c r="J321" s="425"/>
    </row>
    <row r="322" spans="1:10" ht="27" customHeight="1">
      <c r="A322" s="89">
        <f t="shared" si="17"/>
        <v>287</v>
      </c>
      <c r="B322" s="127" t="s">
        <v>478</v>
      </c>
      <c r="C322" s="88" t="s">
        <v>1048</v>
      </c>
      <c r="D322" s="50" t="s">
        <v>384</v>
      </c>
      <c r="E322" s="481">
        <v>1</v>
      </c>
      <c r="F322" s="425"/>
      <c r="G322" s="425"/>
      <c r="H322" s="425"/>
      <c r="I322" s="425"/>
      <c r="J322" s="425"/>
    </row>
    <row r="323" spans="1:10" ht="26.25" customHeight="1">
      <c r="A323" s="89">
        <f t="shared" si="17"/>
        <v>288</v>
      </c>
      <c r="B323" s="138" t="s">
        <v>478</v>
      </c>
      <c r="C323" s="127" t="s">
        <v>1051</v>
      </c>
      <c r="D323" s="50" t="s">
        <v>384</v>
      </c>
      <c r="E323" s="481">
        <v>1</v>
      </c>
      <c r="F323" s="425"/>
      <c r="G323" s="425"/>
      <c r="H323" s="425"/>
      <c r="I323" s="425"/>
      <c r="J323" s="425"/>
    </row>
    <row r="324" spans="1:10" ht="26.25">
      <c r="A324" s="89">
        <f t="shared" si="17"/>
        <v>289</v>
      </c>
      <c r="B324" s="138" t="s">
        <v>478</v>
      </c>
      <c r="C324" s="127" t="s">
        <v>1050</v>
      </c>
      <c r="D324" s="50" t="s">
        <v>384</v>
      </c>
      <c r="E324" s="481">
        <v>1</v>
      </c>
      <c r="F324" s="425"/>
      <c r="G324" s="425"/>
      <c r="H324" s="425"/>
      <c r="I324" s="425"/>
      <c r="J324" s="425"/>
    </row>
    <row r="325" spans="1:10" ht="24.75" customHeight="1">
      <c r="A325" s="89">
        <f t="shared" si="17"/>
        <v>290</v>
      </c>
      <c r="B325" s="138" t="s">
        <v>478</v>
      </c>
      <c r="C325" s="127" t="s">
        <v>1052</v>
      </c>
      <c r="D325" s="50" t="s">
        <v>384</v>
      </c>
      <c r="E325" s="481">
        <v>1</v>
      </c>
      <c r="F325" s="425"/>
      <c r="G325" s="425"/>
      <c r="H325" s="425"/>
      <c r="I325" s="425"/>
      <c r="J325" s="425"/>
    </row>
    <row r="326" spans="1:10" ht="27.75" customHeight="1">
      <c r="A326" s="89">
        <f t="shared" si="17"/>
        <v>291</v>
      </c>
      <c r="B326" s="138" t="s">
        <v>478</v>
      </c>
      <c r="C326" s="138" t="s">
        <v>1053</v>
      </c>
      <c r="D326" s="50" t="s">
        <v>384</v>
      </c>
      <c r="E326" s="481">
        <v>1</v>
      </c>
      <c r="F326" s="425"/>
      <c r="G326" s="425"/>
      <c r="H326" s="425"/>
      <c r="I326" s="425"/>
      <c r="J326" s="425"/>
    </row>
    <row r="327" spans="1:10" ht="26.25">
      <c r="A327" s="89">
        <f t="shared" si="17"/>
        <v>292</v>
      </c>
      <c r="B327" s="138" t="s">
        <v>478</v>
      </c>
      <c r="C327" s="138" t="s">
        <v>1054</v>
      </c>
      <c r="D327" s="50" t="s">
        <v>384</v>
      </c>
      <c r="E327" s="481">
        <v>1</v>
      </c>
      <c r="F327" s="425"/>
      <c r="G327" s="425"/>
      <c r="H327" s="425"/>
      <c r="I327" s="425"/>
      <c r="J327" s="425"/>
    </row>
    <row r="328" spans="1:10" ht="26.25" customHeight="1">
      <c r="A328" s="89">
        <f t="shared" si="17"/>
        <v>293</v>
      </c>
      <c r="B328" s="138" t="s">
        <v>478</v>
      </c>
      <c r="C328" s="138" t="s">
        <v>1055</v>
      </c>
      <c r="D328" s="50" t="s">
        <v>384</v>
      </c>
      <c r="E328" s="481">
        <v>1</v>
      </c>
      <c r="F328" s="425"/>
      <c r="G328" s="425"/>
      <c r="H328" s="425"/>
      <c r="I328" s="425"/>
      <c r="J328" s="425"/>
    </row>
    <row r="329" spans="1:10" ht="28.5" customHeight="1">
      <c r="A329" s="89">
        <f t="shared" si="17"/>
        <v>294</v>
      </c>
      <c r="B329" s="138" t="s">
        <v>478</v>
      </c>
      <c r="C329" s="138" t="s">
        <v>1056</v>
      </c>
      <c r="D329" s="50" t="s">
        <v>384</v>
      </c>
      <c r="E329" s="481">
        <v>1</v>
      </c>
      <c r="F329" s="425"/>
      <c r="G329" s="425"/>
      <c r="H329" s="425"/>
      <c r="I329" s="425"/>
      <c r="J329" s="425"/>
    </row>
    <row r="330" spans="1:10" ht="27.75" customHeight="1">
      <c r="A330" s="89">
        <f>A329+1</f>
        <v>295</v>
      </c>
      <c r="B330" s="138" t="s">
        <v>478</v>
      </c>
      <c r="C330" s="131" t="s">
        <v>1057</v>
      </c>
      <c r="D330" s="50" t="s">
        <v>384</v>
      </c>
      <c r="E330" s="481">
        <v>1</v>
      </c>
      <c r="F330" s="425"/>
      <c r="G330" s="425"/>
      <c r="H330" s="425"/>
      <c r="I330" s="425"/>
      <c r="J330" s="425"/>
    </row>
    <row r="331" spans="1:10" ht="27.75" customHeight="1">
      <c r="A331" s="89">
        <f t="shared" si="17"/>
        <v>296</v>
      </c>
      <c r="B331" s="138" t="s">
        <v>478</v>
      </c>
      <c r="C331" s="131" t="s">
        <v>1058</v>
      </c>
      <c r="D331" s="50" t="s">
        <v>384</v>
      </c>
      <c r="E331" s="481">
        <v>1</v>
      </c>
      <c r="F331" s="425"/>
      <c r="G331" s="425"/>
      <c r="H331" s="425"/>
      <c r="I331" s="425"/>
      <c r="J331" s="425"/>
    </row>
    <row r="332" spans="1:10" ht="26.25">
      <c r="A332" s="89">
        <f t="shared" si="17"/>
        <v>297</v>
      </c>
      <c r="B332" s="138" t="s">
        <v>478</v>
      </c>
      <c r="C332" s="131" t="s">
        <v>1059</v>
      </c>
      <c r="D332" s="50" t="s">
        <v>384</v>
      </c>
      <c r="E332" s="481">
        <v>1</v>
      </c>
      <c r="F332" s="425"/>
      <c r="G332" s="425"/>
      <c r="H332" s="425"/>
      <c r="I332" s="425"/>
      <c r="J332" s="425"/>
    </row>
    <row r="333" spans="1:10" ht="26.25">
      <c r="A333" s="89">
        <f t="shared" si="17"/>
        <v>298</v>
      </c>
      <c r="B333" s="138" t="s">
        <v>478</v>
      </c>
      <c r="C333" s="131" t="s">
        <v>1060</v>
      </c>
      <c r="D333" s="50" t="s">
        <v>384</v>
      </c>
      <c r="E333" s="481">
        <v>1</v>
      </c>
      <c r="F333" s="425"/>
      <c r="G333" s="425"/>
      <c r="H333" s="425"/>
      <c r="I333" s="425"/>
      <c r="J333" s="425"/>
    </row>
    <row r="334" spans="1:10" ht="26.25">
      <c r="A334" s="89">
        <f t="shared" si="17"/>
        <v>299</v>
      </c>
      <c r="B334" s="138" t="s">
        <v>478</v>
      </c>
      <c r="C334" s="131" t="s">
        <v>1061</v>
      </c>
      <c r="D334" s="50" t="s">
        <v>384</v>
      </c>
      <c r="E334" s="481">
        <v>1</v>
      </c>
      <c r="F334" s="425"/>
      <c r="G334" s="425"/>
      <c r="H334" s="425"/>
      <c r="I334" s="425"/>
      <c r="J334" s="425"/>
    </row>
    <row r="335" spans="1:10" ht="26.25">
      <c r="A335" s="89">
        <f t="shared" si="17"/>
        <v>300</v>
      </c>
      <c r="B335" s="138" t="s">
        <v>478</v>
      </c>
      <c r="C335" s="131" t="s">
        <v>1062</v>
      </c>
      <c r="D335" s="50" t="s">
        <v>384</v>
      </c>
      <c r="E335" s="481">
        <v>1</v>
      </c>
      <c r="F335" s="425"/>
      <c r="G335" s="425"/>
      <c r="H335" s="425"/>
      <c r="I335" s="425"/>
      <c r="J335" s="425"/>
    </row>
    <row r="336" spans="1:10" ht="26.25">
      <c r="A336" s="89">
        <f t="shared" si="17"/>
        <v>301</v>
      </c>
      <c r="B336" s="138" t="s">
        <v>478</v>
      </c>
      <c r="C336" s="131" t="s">
        <v>1063</v>
      </c>
      <c r="D336" s="50" t="s">
        <v>384</v>
      </c>
      <c r="E336" s="481">
        <v>1</v>
      </c>
      <c r="F336" s="425"/>
      <c r="G336" s="425"/>
      <c r="H336" s="425"/>
      <c r="I336" s="425"/>
      <c r="J336" s="425"/>
    </row>
    <row r="337" spans="1:10" ht="26.25">
      <c r="A337" s="89">
        <f t="shared" si="17"/>
        <v>302</v>
      </c>
      <c r="B337" s="138" t="s">
        <v>478</v>
      </c>
      <c r="C337" s="131" t="s">
        <v>1064</v>
      </c>
      <c r="D337" s="50" t="s">
        <v>384</v>
      </c>
      <c r="E337" s="481">
        <v>1</v>
      </c>
      <c r="F337" s="425"/>
      <c r="G337" s="425"/>
      <c r="H337" s="425"/>
      <c r="I337" s="425"/>
      <c r="J337" s="425"/>
    </row>
    <row r="338" spans="1:10" ht="26.25">
      <c r="A338" s="89">
        <f t="shared" si="17"/>
        <v>303</v>
      </c>
      <c r="B338" s="138" t="s">
        <v>478</v>
      </c>
      <c r="C338" s="131" t="s">
        <v>1065</v>
      </c>
      <c r="D338" s="50" t="s">
        <v>384</v>
      </c>
      <c r="E338" s="481">
        <v>1</v>
      </c>
      <c r="F338" s="425"/>
      <c r="G338" s="425"/>
      <c r="H338" s="425"/>
      <c r="I338" s="425"/>
      <c r="J338" s="425"/>
    </row>
    <row r="339" spans="1:10" ht="26.25">
      <c r="A339" s="89">
        <f t="shared" si="17"/>
        <v>304</v>
      </c>
      <c r="B339" s="138" t="s">
        <v>478</v>
      </c>
      <c r="C339" s="131" t="s">
        <v>1066</v>
      </c>
      <c r="D339" s="50" t="s">
        <v>384</v>
      </c>
      <c r="E339" s="481">
        <v>1</v>
      </c>
      <c r="F339" s="425"/>
      <c r="G339" s="425"/>
      <c r="H339" s="425"/>
      <c r="I339" s="425"/>
      <c r="J339" s="425"/>
    </row>
    <row r="340" spans="1:10" ht="27" customHeight="1">
      <c r="A340" s="89">
        <f t="shared" si="17"/>
        <v>305</v>
      </c>
      <c r="B340" s="127" t="s">
        <v>478</v>
      </c>
      <c r="C340" s="88" t="s">
        <v>1067</v>
      </c>
      <c r="D340" s="50" t="s">
        <v>384</v>
      </c>
      <c r="E340" s="481">
        <v>1</v>
      </c>
      <c r="F340" s="425"/>
      <c r="G340" s="425"/>
      <c r="H340" s="425"/>
      <c r="I340" s="425"/>
      <c r="J340" s="425"/>
    </row>
    <row r="341" spans="1:10" ht="51.75">
      <c r="A341" s="89">
        <f>A340+1</f>
        <v>306</v>
      </c>
      <c r="B341" s="127" t="s">
        <v>478</v>
      </c>
      <c r="C341" s="131" t="s">
        <v>1068</v>
      </c>
      <c r="D341" s="50" t="s">
        <v>384</v>
      </c>
      <c r="E341" s="481">
        <v>1</v>
      </c>
      <c r="F341" s="425"/>
      <c r="G341" s="425"/>
      <c r="H341" s="425"/>
      <c r="I341" s="425"/>
      <c r="J341" s="425"/>
    </row>
    <row r="342" spans="1:10" ht="39">
      <c r="A342" s="89">
        <f t="shared" si="17"/>
        <v>307</v>
      </c>
      <c r="B342" s="127" t="s">
        <v>478</v>
      </c>
      <c r="C342" s="131" t="s">
        <v>1069</v>
      </c>
      <c r="D342" s="50" t="s">
        <v>384</v>
      </c>
      <c r="E342" s="481">
        <v>1</v>
      </c>
      <c r="F342" s="425"/>
      <c r="G342" s="425"/>
      <c r="H342" s="425"/>
      <c r="I342" s="425"/>
      <c r="J342" s="425"/>
    </row>
    <row r="343" spans="1:10" ht="27.75" customHeight="1">
      <c r="A343" s="89">
        <f t="shared" si="17"/>
        <v>308</v>
      </c>
      <c r="B343" s="127" t="s">
        <v>478</v>
      </c>
      <c r="C343" s="88" t="s">
        <v>1082</v>
      </c>
      <c r="D343" s="50" t="s">
        <v>384</v>
      </c>
      <c r="E343" s="481">
        <v>1</v>
      </c>
      <c r="F343" s="425"/>
      <c r="G343" s="425"/>
      <c r="H343" s="425"/>
      <c r="I343" s="425"/>
      <c r="J343" s="425"/>
    </row>
    <row r="344" spans="1:10" ht="26.25" customHeight="1">
      <c r="A344" s="89">
        <f t="shared" si="17"/>
        <v>309</v>
      </c>
      <c r="B344" s="127" t="s">
        <v>478</v>
      </c>
      <c r="C344" s="88" t="s">
        <v>1081</v>
      </c>
      <c r="D344" s="50" t="s">
        <v>384</v>
      </c>
      <c r="E344" s="481">
        <v>1</v>
      </c>
      <c r="F344" s="425"/>
      <c r="G344" s="425"/>
      <c r="H344" s="425"/>
      <c r="I344" s="425"/>
      <c r="J344" s="425"/>
    </row>
    <row r="345" spans="1:10" ht="39" customHeight="1">
      <c r="A345" s="89">
        <f t="shared" si="17"/>
        <v>310</v>
      </c>
      <c r="B345" s="127" t="s">
        <v>478</v>
      </c>
      <c r="C345" s="88" t="s">
        <v>1080</v>
      </c>
      <c r="D345" s="50" t="s">
        <v>384</v>
      </c>
      <c r="E345" s="481">
        <v>1</v>
      </c>
      <c r="F345" s="425"/>
      <c r="G345" s="425"/>
      <c r="H345" s="425"/>
      <c r="I345" s="425"/>
      <c r="J345" s="425"/>
    </row>
    <row r="346" spans="1:10" ht="26.25" customHeight="1">
      <c r="A346" s="89">
        <f t="shared" si="17"/>
        <v>311</v>
      </c>
      <c r="B346" s="127" t="s">
        <v>478</v>
      </c>
      <c r="C346" s="88" t="s">
        <v>1079</v>
      </c>
      <c r="D346" s="50" t="s">
        <v>384</v>
      </c>
      <c r="E346" s="481">
        <v>1</v>
      </c>
      <c r="F346" s="425"/>
      <c r="G346" s="425"/>
      <c r="H346" s="425"/>
      <c r="I346" s="425"/>
      <c r="J346" s="425"/>
    </row>
    <row r="347" spans="1:10" ht="27" customHeight="1">
      <c r="A347" s="89">
        <f t="shared" si="17"/>
        <v>312</v>
      </c>
      <c r="B347" s="127" t="s">
        <v>478</v>
      </c>
      <c r="C347" s="88" t="s">
        <v>1078</v>
      </c>
      <c r="D347" s="50" t="s">
        <v>384</v>
      </c>
      <c r="E347" s="481">
        <v>1</v>
      </c>
      <c r="F347" s="425"/>
      <c r="G347" s="425"/>
      <c r="H347" s="425"/>
      <c r="I347" s="425"/>
      <c r="J347" s="425"/>
    </row>
    <row r="348" spans="1:10" ht="24" customHeight="1">
      <c r="A348" s="89">
        <f t="shared" si="17"/>
        <v>313</v>
      </c>
      <c r="B348" s="127" t="s">
        <v>478</v>
      </c>
      <c r="C348" s="88" t="s">
        <v>1077</v>
      </c>
      <c r="D348" s="50" t="s">
        <v>384</v>
      </c>
      <c r="E348" s="481">
        <v>1</v>
      </c>
      <c r="F348" s="425"/>
      <c r="G348" s="425"/>
      <c r="H348" s="425"/>
      <c r="I348" s="425"/>
      <c r="J348" s="425"/>
    </row>
    <row r="349" spans="1:10" ht="28.5" customHeight="1">
      <c r="A349" s="89">
        <f t="shared" si="17"/>
        <v>314</v>
      </c>
      <c r="B349" s="127" t="s">
        <v>478</v>
      </c>
      <c r="C349" s="88" t="s">
        <v>1076</v>
      </c>
      <c r="D349" s="50" t="s">
        <v>384</v>
      </c>
      <c r="E349" s="481">
        <v>1</v>
      </c>
      <c r="F349" s="425"/>
      <c r="G349" s="425"/>
      <c r="H349" s="425"/>
      <c r="I349" s="425"/>
      <c r="J349" s="425"/>
    </row>
    <row r="350" spans="1:10" ht="29.25" customHeight="1">
      <c r="A350" s="89">
        <f t="shared" si="17"/>
        <v>315</v>
      </c>
      <c r="B350" s="127" t="s">
        <v>478</v>
      </c>
      <c r="C350" s="88" t="s">
        <v>1075</v>
      </c>
      <c r="D350" s="50" t="s">
        <v>384</v>
      </c>
      <c r="E350" s="481">
        <v>1</v>
      </c>
      <c r="F350" s="425"/>
      <c r="G350" s="425"/>
      <c r="H350" s="425"/>
      <c r="I350" s="425"/>
      <c r="J350" s="425"/>
    </row>
    <row r="351" spans="1:10" ht="26.25">
      <c r="A351" s="89">
        <f t="shared" si="17"/>
        <v>316</v>
      </c>
      <c r="B351" s="127" t="s">
        <v>478</v>
      </c>
      <c r="C351" s="131" t="s">
        <v>1074</v>
      </c>
      <c r="D351" s="50" t="s">
        <v>384</v>
      </c>
      <c r="E351" s="481">
        <v>1</v>
      </c>
      <c r="F351" s="425"/>
      <c r="G351" s="425"/>
      <c r="H351" s="425"/>
      <c r="I351" s="425"/>
      <c r="J351" s="425"/>
    </row>
    <row r="352" spans="1:10" ht="29.25" customHeight="1">
      <c r="A352" s="89">
        <f t="shared" si="17"/>
        <v>317</v>
      </c>
      <c r="B352" s="127" t="s">
        <v>478</v>
      </c>
      <c r="C352" s="88" t="s">
        <v>1073</v>
      </c>
      <c r="D352" s="50" t="s">
        <v>384</v>
      </c>
      <c r="E352" s="481">
        <v>1</v>
      </c>
      <c r="F352" s="425"/>
      <c r="G352" s="425"/>
      <c r="H352" s="425"/>
      <c r="I352" s="425"/>
      <c r="J352" s="425"/>
    </row>
    <row r="353" spans="1:10" ht="28.5" customHeight="1">
      <c r="A353" s="89">
        <f t="shared" si="17"/>
        <v>318</v>
      </c>
      <c r="B353" s="127" t="s">
        <v>478</v>
      </c>
      <c r="C353" s="88" t="s">
        <v>1072</v>
      </c>
      <c r="D353" s="50" t="s">
        <v>384</v>
      </c>
      <c r="E353" s="481">
        <v>1</v>
      </c>
      <c r="F353" s="425"/>
      <c r="G353" s="425"/>
      <c r="H353" s="425"/>
      <c r="I353" s="425"/>
      <c r="J353" s="425"/>
    </row>
    <row r="354" spans="1:10" ht="36.75" customHeight="1">
      <c r="A354" s="89">
        <f t="shared" si="17"/>
        <v>319</v>
      </c>
      <c r="B354" s="138" t="s">
        <v>479</v>
      </c>
      <c r="C354" s="88" t="s">
        <v>1071</v>
      </c>
      <c r="D354" s="114" t="s">
        <v>384</v>
      </c>
      <c r="E354" s="173">
        <v>1</v>
      </c>
      <c r="F354" s="425"/>
      <c r="G354" s="425"/>
      <c r="H354" s="425"/>
      <c r="I354" s="425"/>
      <c r="J354" s="425"/>
    </row>
    <row r="355" spans="1:10" ht="24.75" customHeight="1">
      <c r="A355" s="748">
        <f>A354+1</f>
        <v>320</v>
      </c>
      <c r="B355" s="127" t="s">
        <v>480</v>
      </c>
      <c r="C355" s="751" t="s">
        <v>1070</v>
      </c>
      <c r="D355" s="744" t="s">
        <v>384</v>
      </c>
      <c r="E355" s="743">
        <v>1</v>
      </c>
      <c r="F355" s="425"/>
      <c r="G355" s="425"/>
      <c r="H355" s="425"/>
      <c r="I355" s="425"/>
      <c r="J355" s="425"/>
    </row>
    <row r="356" spans="1:10" ht="25.5">
      <c r="A356" s="749"/>
      <c r="B356" s="127" t="s">
        <v>481</v>
      </c>
      <c r="C356" s="752"/>
      <c r="D356" s="744"/>
      <c r="E356" s="743"/>
      <c r="F356" s="425"/>
      <c r="G356" s="425"/>
      <c r="H356" s="425"/>
      <c r="I356" s="425"/>
      <c r="J356" s="425"/>
    </row>
    <row r="357" spans="1:10" ht="15">
      <c r="A357" s="749"/>
      <c r="B357" s="127" t="s">
        <v>482</v>
      </c>
      <c r="C357" s="752"/>
      <c r="D357" s="744"/>
      <c r="E357" s="743"/>
      <c r="F357" s="425"/>
      <c r="G357" s="425"/>
      <c r="H357" s="425"/>
      <c r="I357" s="425"/>
      <c r="J357" s="425"/>
    </row>
    <row r="358" spans="1:10" ht="15">
      <c r="A358" s="749"/>
      <c r="B358" s="127" t="s">
        <v>483</v>
      </c>
      <c r="C358" s="752"/>
      <c r="D358" s="744"/>
      <c r="E358" s="743"/>
      <c r="F358" s="425"/>
      <c r="G358" s="425"/>
      <c r="H358" s="425"/>
      <c r="I358" s="425"/>
      <c r="J358" s="425"/>
    </row>
    <row r="359" spans="1:10" ht="15">
      <c r="A359" s="749"/>
      <c r="B359" s="127" t="s">
        <v>484</v>
      </c>
      <c r="C359" s="752"/>
      <c r="D359" s="744"/>
      <c r="E359" s="743"/>
      <c r="F359" s="425"/>
      <c r="G359" s="425"/>
      <c r="H359" s="425"/>
      <c r="I359" s="425"/>
      <c r="J359" s="425"/>
    </row>
    <row r="360" spans="1:10" ht="15">
      <c r="A360" s="749"/>
      <c r="B360" s="127" t="s">
        <v>485</v>
      </c>
      <c r="C360" s="752"/>
      <c r="D360" s="744"/>
      <c r="E360" s="743"/>
      <c r="F360" s="425"/>
      <c r="G360" s="425"/>
      <c r="H360" s="425"/>
      <c r="I360" s="425"/>
      <c r="J360" s="425"/>
    </row>
    <row r="361" spans="1:10" ht="15">
      <c r="A361" s="749"/>
      <c r="B361" s="127" t="s">
        <v>486</v>
      </c>
      <c r="C361" s="752"/>
      <c r="D361" s="744"/>
      <c r="E361" s="743"/>
      <c r="F361" s="425"/>
      <c r="G361" s="425"/>
      <c r="H361" s="425"/>
      <c r="I361" s="425"/>
      <c r="J361" s="425"/>
    </row>
    <row r="362" spans="1:10" ht="15">
      <c r="A362" s="749"/>
      <c r="B362" s="127" t="s">
        <v>487</v>
      </c>
      <c r="C362" s="752"/>
      <c r="D362" s="744"/>
      <c r="E362" s="743"/>
      <c r="F362" s="425"/>
      <c r="G362" s="425"/>
      <c r="H362" s="425"/>
      <c r="I362" s="425"/>
      <c r="J362" s="425"/>
    </row>
    <row r="363" spans="1:10" ht="15">
      <c r="A363" s="750"/>
      <c r="B363" s="127" t="s">
        <v>488</v>
      </c>
      <c r="C363" s="753"/>
      <c r="D363" s="744"/>
      <c r="E363" s="743"/>
      <c r="F363" s="425"/>
      <c r="G363" s="425"/>
      <c r="H363" s="425"/>
      <c r="I363" s="425"/>
      <c r="J363" s="425"/>
    </row>
    <row r="364" spans="1:10" ht="25.5" customHeight="1">
      <c r="A364" s="748">
        <f>A355+1</f>
        <v>321</v>
      </c>
      <c r="B364" s="127" t="s">
        <v>489</v>
      </c>
      <c r="C364" s="751" t="s">
        <v>1083</v>
      </c>
      <c r="D364" s="744" t="s">
        <v>384</v>
      </c>
      <c r="E364" s="743">
        <v>1</v>
      </c>
      <c r="F364" s="425"/>
      <c r="G364" s="425"/>
      <c r="H364" s="425"/>
      <c r="I364" s="425"/>
      <c r="J364" s="425"/>
    </row>
    <row r="365" spans="1:10" ht="25.5">
      <c r="A365" s="749"/>
      <c r="B365" s="127" t="s">
        <v>490</v>
      </c>
      <c r="C365" s="752"/>
      <c r="D365" s="744"/>
      <c r="E365" s="743"/>
      <c r="F365" s="425"/>
      <c r="G365" s="425"/>
      <c r="H365" s="425"/>
      <c r="I365" s="425"/>
      <c r="J365" s="425"/>
    </row>
    <row r="366" spans="1:10" ht="15">
      <c r="A366" s="749"/>
      <c r="B366" s="127" t="s">
        <v>491</v>
      </c>
      <c r="C366" s="752"/>
      <c r="D366" s="744"/>
      <c r="E366" s="743"/>
      <c r="F366" s="425"/>
      <c r="G366" s="425"/>
      <c r="H366" s="425"/>
      <c r="I366" s="425"/>
      <c r="J366" s="425"/>
    </row>
    <row r="367" spans="1:10" ht="15">
      <c r="A367" s="749"/>
      <c r="B367" s="127" t="s">
        <v>492</v>
      </c>
      <c r="C367" s="752"/>
      <c r="D367" s="744"/>
      <c r="E367" s="743"/>
      <c r="F367" s="425"/>
      <c r="G367" s="425"/>
      <c r="H367" s="425"/>
      <c r="I367" s="425"/>
      <c r="J367" s="425"/>
    </row>
    <row r="368" spans="1:10" ht="15">
      <c r="A368" s="749"/>
      <c r="B368" s="127" t="s">
        <v>493</v>
      </c>
      <c r="C368" s="752"/>
      <c r="D368" s="744"/>
      <c r="E368" s="743"/>
      <c r="F368" s="425"/>
      <c r="G368" s="425"/>
      <c r="H368" s="425"/>
      <c r="I368" s="425"/>
      <c r="J368" s="425"/>
    </row>
    <row r="369" spans="1:54" ht="15">
      <c r="A369" s="750"/>
      <c r="B369" s="127" t="s">
        <v>494</v>
      </c>
      <c r="C369" s="753"/>
      <c r="D369" s="744"/>
      <c r="E369" s="743"/>
      <c r="F369" s="425"/>
      <c r="G369" s="425"/>
      <c r="H369" s="425"/>
      <c r="I369" s="425"/>
      <c r="J369" s="425"/>
    </row>
    <row r="370" spans="1:54" ht="38.25">
      <c r="A370" s="89">
        <f>A364+1</f>
        <v>322</v>
      </c>
      <c r="B370" s="127" t="s">
        <v>495</v>
      </c>
      <c r="C370" s="88" t="s">
        <v>1084</v>
      </c>
      <c r="D370" s="50" t="s">
        <v>384</v>
      </c>
      <c r="E370" s="481">
        <v>2</v>
      </c>
      <c r="F370" s="425"/>
      <c r="G370" s="425"/>
      <c r="H370" s="425"/>
      <c r="I370" s="425"/>
      <c r="J370" s="425"/>
    </row>
    <row r="371" spans="1:54" ht="25.5" customHeight="1">
      <c r="A371" s="748">
        <f>A370+1</f>
        <v>323</v>
      </c>
      <c r="B371" s="127" t="s">
        <v>480</v>
      </c>
      <c r="C371" s="751" t="s">
        <v>1085</v>
      </c>
      <c r="D371" s="744" t="s">
        <v>384</v>
      </c>
      <c r="E371" s="743">
        <v>1</v>
      </c>
      <c r="F371" s="425"/>
      <c r="G371" s="425"/>
      <c r="H371" s="425"/>
      <c r="I371" s="425"/>
      <c r="J371" s="425"/>
    </row>
    <row r="372" spans="1:54" ht="15">
      <c r="A372" s="749"/>
      <c r="B372" s="127" t="s">
        <v>496</v>
      </c>
      <c r="C372" s="752"/>
      <c r="D372" s="744"/>
      <c r="E372" s="743"/>
      <c r="F372" s="425"/>
      <c r="G372" s="425"/>
      <c r="H372" s="425"/>
      <c r="I372" s="425"/>
      <c r="J372" s="425"/>
    </row>
    <row r="373" spans="1:54" ht="15">
      <c r="A373" s="749"/>
      <c r="B373" s="127" t="s">
        <v>497</v>
      </c>
      <c r="C373" s="752"/>
      <c r="D373" s="744"/>
      <c r="E373" s="743"/>
      <c r="F373" s="425"/>
      <c r="G373" s="425"/>
      <c r="H373" s="425"/>
      <c r="I373" s="425"/>
      <c r="J373" s="425"/>
    </row>
    <row r="374" spans="1:54" ht="15">
      <c r="A374" s="749"/>
      <c r="B374" s="127" t="s">
        <v>498</v>
      </c>
      <c r="C374" s="752"/>
      <c r="D374" s="744"/>
      <c r="E374" s="743"/>
      <c r="F374" s="425"/>
      <c r="G374" s="425"/>
      <c r="H374" s="425"/>
      <c r="I374" s="425"/>
      <c r="J374" s="425"/>
    </row>
    <row r="375" spans="1:54" ht="15">
      <c r="A375" s="749"/>
      <c r="B375" s="127" t="s">
        <v>499</v>
      </c>
      <c r="C375" s="752"/>
      <c r="D375" s="744"/>
      <c r="E375" s="743"/>
      <c r="F375" s="425"/>
      <c r="G375" s="425"/>
      <c r="H375" s="425"/>
      <c r="I375" s="425"/>
      <c r="J375" s="425"/>
    </row>
    <row r="376" spans="1:54" ht="15">
      <c r="A376" s="749"/>
      <c r="B376" s="127" t="s">
        <v>500</v>
      </c>
      <c r="C376" s="752"/>
      <c r="D376" s="744"/>
      <c r="E376" s="743"/>
      <c r="F376" s="425"/>
      <c r="G376" s="425"/>
      <c r="H376" s="425"/>
      <c r="I376" s="425"/>
      <c r="J376" s="425"/>
    </row>
    <row r="377" spans="1:54" ht="15">
      <c r="A377" s="749"/>
      <c r="B377" s="127" t="s">
        <v>501</v>
      </c>
      <c r="C377" s="752"/>
      <c r="D377" s="744"/>
      <c r="E377" s="743"/>
      <c r="F377" s="425"/>
      <c r="G377" s="425"/>
      <c r="H377" s="425"/>
      <c r="I377" s="425"/>
      <c r="J377" s="425"/>
    </row>
    <row r="378" spans="1:54" ht="15">
      <c r="A378" s="750"/>
      <c r="B378" s="127" t="s">
        <v>502</v>
      </c>
      <c r="C378" s="753"/>
      <c r="D378" s="744"/>
      <c r="E378" s="743"/>
      <c r="F378" s="425"/>
      <c r="G378" s="425"/>
      <c r="H378" s="425"/>
      <c r="I378" s="425"/>
      <c r="J378" s="425"/>
    </row>
    <row r="379" spans="1:54" s="211" customFormat="1" ht="26.25">
      <c r="A379" s="217">
        <f>A371+1</f>
        <v>324</v>
      </c>
      <c r="B379" s="382" t="s">
        <v>503</v>
      </c>
      <c r="C379" s="383" t="s">
        <v>1086</v>
      </c>
      <c r="D379" s="316" t="s">
        <v>384</v>
      </c>
      <c r="E379" s="319">
        <v>1</v>
      </c>
      <c r="F379" s="425"/>
      <c r="G379" s="425"/>
      <c r="H379" s="425"/>
      <c r="I379" s="425"/>
      <c r="J379" s="425"/>
      <c r="K379" s="404"/>
      <c r="L379" s="404"/>
      <c r="M379" s="404"/>
      <c r="N379" s="404"/>
      <c r="O379" s="404"/>
      <c r="P379" s="404"/>
      <c r="Q379" s="404"/>
      <c r="R379" s="404"/>
      <c r="S379" s="404"/>
      <c r="T379" s="404"/>
      <c r="U379" s="404"/>
      <c r="V379" s="404"/>
      <c r="W379" s="404"/>
      <c r="X379" s="404"/>
      <c r="Y379" s="404"/>
      <c r="Z379" s="404"/>
      <c r="AA379" s="404"/>
      <c r="AB379" s="404"/>
      <c r="AC379" s="404"/>
      <c r="AD379" s="404"/>
      <c r="AE379" s="404"/>
      <c r="AF379" s="404"/>
      <c r="AG379" s="404"/>
      <c r="AH379" s="404"/>
      <c r="AI379" s="404"/>
      <c r="AJ379" s="404"/>
      <c r="AK379" s="404"/>
      <c r="AL379" s="404"/>
      <c r="AM379" s="404"/>
      <c r="AN379" s="404"/>
      <c r="AO379" s="404"/>
      <c r="AP379" s="404"/>
      <c r="AQ379" s="404"/>
      <c r="AR379" s="404"/>
      <c r="AS379" s="404"/>
      <c r="AT379" s="404"/>
      <c r="AU379" s="404"/>
      <c r="AV379" s="404"/>
      <c r="AW379" s="404"/>
      <c r="AX379" s="404"/>
      <c r="AY379" s="404"/>
      <c r="AZ379" s="404"/>
      <c r="BA379" s="404"/>
      <c r="BB379" s="404"/>
    </row>
    <row r="380" spans="1:54" s="266" customFormat="1" ht="15">
      <c r="A380" s="735"/>
      <c r="B380" s="745"/>
      <c r="C380" s="736"/>
      <c r="D380" s="331"/>
      <c r="E380" s="445">
        <f>SUM(E311:E379)</f>
        <v>50</v>
      </c>
      <c r="F380" s="507"/>
      <c r="G380" s="507"/>
      <c r="H380" s="507"/>
      <c r="I380" s="507"/>
      <c r="J380" s="507"/>
      <c r="K380" s="418"/>
      <c r="L380" s="418"/>
      <c r="M380" s="418"/>
      <c r="N380" s="418"/>
      <c r="O380" s="418"/>
      <c r="P380" s="418"/>
      <c r="Q380" s="418"/>
      <c r="R380" s="418"/>
      <c r="S380" s="418"/>
      <c r="T380" s="418"/>
      <c r="U380" s="418"/>
      <c r="V380" s="418"/>
      <c r="W380" s="418"/>
      <c r="X380" s="418"/>
      <c r="Y380" s="418"/>
      <c r="Z380" s="418"/>
      <c r="AA380" s="418"/>
      <c r="AB380" s="418"/>
      <c r="AC380" s="418"/>
      <c r="AD380" s="418"/>
      <c r="AE380" s="418"/>
      <c r="AF380" s="418"/>
      <c r="AG380" s="418"/>
      <c r="AH380" s="418"/>
      <c r="AI380" s="418"/>
      <c r="AJ380" s="418"/>
      <c r="AK380" s="418"/>
      <c r="AL380" s="418"/>
      <c r="AM380" s="418"/>
      <c r="AN380" s="418"/>
      <c r="AO380" s="418"/>
      <c r="AP380" s="418"/>
      <c r="AQ380" s="418"/>
      <c r="AR380" s="418"/>
      <c r="AS380" s="418"/>
      <c r="AT380" s="418"/>
      <c r="AU380" s="418"/>
      <c r="AV380" s="418"/>
      <c r="AW380" s="418"/>
      <c r="AX380" s="418"/>
      <c r="AY380" s="418"/>
      <c r="AZ380" s="418"/>
      <c r="BA380" s="418"/>
      <c r="BB380" s="418"/>
    </row>
    <row r="381" spans="1:54" s="211" customFormat="1" ht="15" customHeight="1">
      <c r="A381" s="746" t="s">
        <v>537</v>
      </c>
      <c r="B381" s="747"/>
      <c r="C381" s="747"/>
      <c r="D381" s="747"/>
      <c r="E381" s="747"/>
      <c r="F381" s="425"/>
      <c r="G381" s="425"/>
      <c r="H381" s="425"/>
      <c r="I381" s="425"/>
      <c r="J381" s="425"/>
      <c r="K381" s="404"/>
      <c r="L381" s="404"/>
      <c r="M381" s="404"/>
      <c r="N381" s="404"/>
      <c r="O381" s="404"/>
      <c r="P381" s="404"/>
      <c r="Q381" s="404"/>
      <c r="R381" s="404"/>
      <c r="S381" s="404"/>
      <c r="T381" s="404"/>
      <c r="U381" s="404"/>
      <c r="V381" s="404"/>
      <c r="W381" s="404"/>
      <c r="X381" s="404"/>
      <c r="Y381" s="404"/>
      <c r="Z381" s="404"/>
      <c r="AA381" s="404"/>
      <c r="AB381" s="404"/>
      <c r="AC381" s="404"/>
      <c r="AD381" s="404"/>
      <c r="AE381" s="404"/>
      <c r="AF381" s="404"/>
      <c r="AG381" s="404"/>
      <c r="AH381" s="404"/>
      <c r="AI381" s="404"/>
      <c r="AJ381" s="404"/>
      <c r="AK381" s="404"/>
      <c r="AL381" s="404"/>
      <c r="AM381" s="404"/>
      <c r="AN381" s="404"/>
      <c r="AO381" s="404"/>
      <c r="AP381" s="404"/>
      <c r="AQ381" s="404"/>
      <c r="AR381" s="404"/>
      <c r="AS381" s="404"/>
      <c r="AT381" s="404"/>
      <c r="AU381" s="404"/>
      <c r="AV381" s="404"/>
      <c r="AW381" s="404"/>
      <c r="AX381" s="404"/>
      <c r="AY381" s="404"/>
      <c r="AZ381" s="404"/>
      <c r="BA381" s="404"/>
      <c r="BB381" s="404"/>
    </row>
    <row r="382" spans="1:54" s="211" customFormat="1" ht="15" customHeight="1">
      <c r="A382" s="735" t="s">
        <v>1198</v>
      </c>
      <c r="B382" s="736"/>
      <c r="C382" s="315"/>
      <c r="D382" s="316"/>
      <c r="E382" s="319"/>
      <c r="F382" s="425"/>
      <c r="G382" s="425"/>
      <c r="H382" s="425"/>
      <c r="I382" s="425"/>
      <c r="J382" s="425"/>
      <c r="K382" s="404"/>
      <c r="L382" s="404"/>
      <c r="M382" s="404"/>
      <c r="N382" s="404"/>
      <c r="O382" s="404"/>
      <c r="P382" s="404"/>
      <c r="Q382" s="404"/>
      <c r="R382" s="404"/>
      <c r="S382" s="404"/>
      <c r="T382" s="404"/>
      <c r="U382" s="404"/>
      <c r="V382" s="404"/>
      <c r="W382" s="404"/>
      <c r="X382" s="404"/>
      <c r="Y382" s="404"/>
      <c r="Z382" s="404"/>
      <c r="AA382" s="404"/>
      <c r="AB382" s="404"/>
      <c r="AC382" s="404"/>
      <c r="AD382" s="404"/>
      <c r="AE382" s="404"/>
      <c r="AF382" s="404"/>
      <c r="AG382" s="404"/>
      <c r="AH382" s="404"/>
      <c r="AI382" s="404"/>
      <c r="AJ382" s="404"/>
      <c r="AK382" s="404"/>
      <c r="AL382" s="404"/>
      <c r="AM382" s="404"/>
      <c r="AN382" s="404"/>
      <c r="AO382" s="404"/>
      <c r="AP382" s="404"/>
      <c r="AQ382" s="404"/>
      <c r="AR382" s="404"/>
      <c r="AS382" s="404"/>
      <c r="AT382" s="404"/>
      <c r="AU382" s="404"/>
      <c r="AV382" s="404"/>
      <c r="AW382" s="404"/>
      <c r="AX382" s="404"/>
      <c r="AY382" s="404"/>
      <c r="AZ382" s="404"/>
      <c r="BA382" s="404"/>
      <c r="BB382" s="404"/>
    </row>
    <row r="383" spans="1:54" s="211" customFormat="1" ht="25.5">
      <c r="A383" s="163">
        <f>A379+1</f>
        <v>325</v>
      </c>
      <c r="B383" s="343" t="s">
        <v>1031</v>
      </c>
      <c r="C383" s="344" t="s">
        <v>577</v>
      </c>
      <c r="D383" s="163" t="s">
        <v>384</v>
      </c>
      <c r="E383" s="309">
        <v>38</v>
      </c>
      <c r="F383" s="425"/>
      <c r="G383" s="565"/>
      <c r="H383" s="425"/>
      <c r="I383" s="425"/>
      <c r="J383" s="425"/>
      <c r="K383" s="404"/>
      <c r="L383" s="404"/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  <c r="AA383" s="404"/>
      <c r="AB383" s="404"/>
      <c r="AC383" s="404"/>
      <c r="AD383" s="404"/>
      <c r="AE383" s="404"/>
      <c r="AF383" s="404"/>
      <c r="AG383" s="404"/>
      <c r="AH383" s="404"/>
      <c r="AI383" s="404"/>
      <c r="AJ383" s="404"/>
      <c r="AK383" s="404"/>
      <c r="AL383" s="404"/>
      <c r="AM383" s="404"/>
      <c r="AN383" s="404"/>
      <c r="AO383" s="404"/>
      <c r="AP383" s="404"/>
      <c r="AQ383" s="404"/>
      <c r="AR383" s="404"/>
      <c r="AS383" s="404"/>
      <c r="AT383" s="404"/>
      <c r="AU383" s="404"/>
      <c r="AV383" s="404"/>
      <c r="AW383" s="404"/>
      <c r="AX383" s="404"/>
      <c r="AY383" s="404"/>
      <c r="AZ383" s="404"/>
      <c r="BA383" s="404"/>
      <c r="BB383" s="404"/>
    </row>
    <row r="384" spans="1:54" s="211" customFormat="1" ht="15">
      <c r="A384" s="163">
        <f>A383+1</f>
        <v>326</v>
      </c>
      <c r="B384" s="343" t="s">
        <v>1030</v>
      </c>
      <c r="C384" s="344" t="s">
        <v>426</v>
      </c>
      <c r="D384" s="163"/>
      <c r="E384" s="275">
        <v>14</v>
      </c>
      <c r="F384" s="425"/>
      <c r="G384" s="425"/>
      <c r="H384" s="425"/>
      <c r="I384" s="425"/>
      <c r="J384" s="425"/>
      <c r="K384" s="404"/>
      <c r="L384" s="404"/>
      <c r="M384" s="404"/>
      <c r="N384" s="404"/>
      <c r="O384" s="404"/>
      <c r="P384" s="404"/>
      <c r="Q384" s="404"/>
      <c r="R384" s="404"/>
      <c r="S384" s="404"/>
      <c r="T384" s="404"/>
      <c r="U384" s="404"/>
      <c r="V384" s="404"/>
      <c r="W384" s="404"/>
      <c r="X384" s="404"/>
      <c r="Y384" s="404"/>
      <c r="Z384" s="404"/>
      <c r="AA384" s="404"/>
      <c r="AB384" s="404"/>
      <c r="AC384" s="404"/>
      <c r="AD384" s="404"/>
      <c r="AE384" s="404"/>
      <c r="AF384" s="404"/>
      <c r="AG384" s="404"/>
      <c r="AH384" s="404"/>
      <c r="AI384" s="404"/>
      <c r="AJ384" s="404"/>
      <c r="AK384" s="404"/>
      <c r="AL384" s="404"/>
      <c r="AM384" s="404"/>
      <c r="AN384" s="404"/>
      <c r="AO384" s="404"/>
      <c r="AP384" s="404"/>
      <c r="AQ384" s="404"/>
      <c r="AR384" s="404"/>
      <c r="AS384" s="404"/>
      <c r="AT384" s="404"/>
      <c r="AU384" s="404"/>
      <c r="AV384" s="404"/>
      <c r="AW384" s="404"/>
      <c r="AX384" s="404"/>
      <c r="AY384" s="404"/>
      <c r="AZ384" s="404"/>
      <c r="BA384" s="404"/>
      <c r="BB384" s="404"/>
    </row>
    <row r="385" spans="1:54" s="211" customFormat="1" ht="22.5">
      <c r="A385" s="163">
        <f t="shared" ref="A385:A386" si="18">A384+1</f>
        <v>327</v>
      </c>
      <c r="B385" s="436" t="s">
        <v>1363</v>
      </c>
      <c r="C385" s="432" t="s">
        <v>1364</v>
      </c>
      <c r="D385" s="435"/>
      <c r="E385" s="351">
        <v>1</v>
      </c>
      <c r="F385" s="425"/>
      <c r="G385" s="425"/>
      <c r="H385" s="425"/>
      <c r="I385" s="425"/>
      <c r="J385" s="425"/>
      <c r="K385" s="404"/>
      <c r="L385" s="404"/>
      <c r="M385" s="404"/>
      <c r="N385" s="404"/>
      <c r="O385" s="404"/>
      <c r="P385" s="404"/>
      <c r="Q385" s="404"/>
      <c r="R385" s="404"/>
      <c r="S385" s="404"/>
      <c r="T385" s="404"/>
      <c r="U385" s="404"/>
      <c r="V385" s="404"/>
      <c r="W385" s="404"/>
      <c r="X385" s="404"/>
      <c r="Y385" s="404"/>
      <c r="Z385" s="404"/>
      <c r="AA385" s="404"/>
      <c r="AB385" s="404"/>
      <c r="AC385" s="404"/>
      <c r="AD385" s="404"/>
      <c r="AE385" s="404"/>
      <c r="AF385" s="404"/>
      <c r="AG385" s="404"/>
      <c r="AH385" s="404"/>
      <c r="AI385" s="404"/>
      <c r="AJ385" s="404"/>
      <c r="AK385" s="404"/>
      <c r="AL385" s="404"/>
      <c r="AM385" s="404"/>
      <c r="AN385" s="404"/>
      <c r="AO385" s="404"/>
      <c r="AP385" s="404"/>
      <c r="AQ385" s="404"/>
      <c r="AR385" s="404"/>
      <c r="AS385" s="404"/>
      <c r="AT385" s="404"/>
      <c r="AU385" s="404"/>
      <c r="AV385" s="404"/>
      <c r="AW385" s="404"/>
      <c r="AX385" s="404"/>
      <c r="AY385" s="404"/>
      <c r="AZ385" s="404"/>
      <c r="BA385" s="404"/>
      <c r="BB385" s="404"/>
    </row>
    <row r="386" spans="1:54" s="211" customFormat="1" ht="25.5">
      <c r="A386" s="163">
        <f t="shared" si="18"/>
        <v>328</v>
      </c>
      <c r="B386" s="44" t="s">
        <v>634</v>
      </c>
      <c r="C386" s="318" t="s">
        <v>635</v>
      </c>
      <c r="D386" s="316"/>
      <c r="E386" s="319">
        <v>1</v>
      </c>
      <c r="F386" s="425"/>
      <c r="G386" s="425"/>
      <c r="H386" s="425"/>
      <c r="I386" s="425"/>
      <c r="J386" s="425"/>
      <c r="K386" s="404"/>
      <c r="L386" s="404"/>
      <c r="M386" s="404"/>
      <c r="N386" s="404"/>
      <c r="O386" s="404"/>
      <c r="P386" s="404"/>
      <c r="Q386" s="404"/>
      <c r="R386" s="404"/>
      <c r="S386" s="404"/>
      <c r="T386" s="404"/>
      <c r="U386" s="404"/>
      <c r="V386" s="404"/>
      <c r="W386" s="404"/>
      <c r="X386" s="404"/>
      <c r="Y386" s="404"/>
      <c r="Z386" s="404"/>
      <c r="AA386" s="404"/>
      <c r="AB386" s="404"/>
      <c r="AC386" s="404"/>
      <c r="AD386" s="404"/>
      <c r="AE386" s="404"/>
      <c r="AF386" s="404"/>
      <c r="AG386" s="404"/>
      <c r="AH386" s="404"/>
      <c r="AI386" s="404"/>
      <c r="AJ386" s="404"/>
      <c r="AK386" s="404"/>
      <c r="AL386" s="404"/>
      <c r="AM386" s="404"/>
      <c r="AN386" s="404"/>
      <c r="AO386" s="404"/>
      <c r="AP386" s="404"/>
      <c r="AQ386" s="404"/>
      <c r="AR386" s="404"/>
      <c r="AS386" s="404"/>
      <c r="AT386" s="404"/>
      <c r="AU386" s="404"/>
      <c r="AV386" s="404"/>
      <c r="AW386" s="404"/>
      <c r="AX386" s="404"/>
      <c r="AY386" s="404"/>
      <c r="AZ386" s="404"/>
      <c r="BA386" s="404"/>
      <c r="BB386" s="404"/>
    </row>
    <row r="387" spans="1:54" s="211" customFormat="1" ht="25.5">
      <c r="A387" s="163">
        <f t="shared" ref="A387:A400" si="19">A386+1</f>
        <v>329</v>
      </c>
      <c r="B387" s="44" t="s">
        <v>636</v>
      </c>
      <c r="C387" s="318" t="s">
        <v>635</v>
      </c>
      <c r="D387" s="316"/>
      <c r="E387" s="319">
        <v>1</v>
      </c>
      <c r="F387" s="425"/>
      <c r="G387" s="425"/>
      <c r="H387" s="425"/>
      <c r="I387" s="425"/>
      <c r="J387" s="425"/>
      <c r="K387" s="404"/>
      <c r="L387" s="404"/>
      <c r="M387" s="404"/>
      <c r="N387" s="404"/>
      <c r="O387" s="404"/>
      <c r="P387" s="404"/>
      <c r="Q387" s="404"/>
      <c r="R387" s="404"/>
      <c r="S387" s="404"/>
      <c r="T387" s="404"/>
      <c r="U387" s="404"/>
      <c r="V387" s="404"/>
      <c r="W387" s="404"/>
      <c r="X387" s="404"/>
      <c r="Y387" s="404"/>
      <c r="Z387" s="404"/>
      <c r="AA387" s="404"/>
      <c r="AB387" s="404"/>
      <c r="AC387" s="404"/>
      <c r="AD387" s="404"/>
      <c r="AE387" s="404"/>
      <c r="AF387" s="404"/>
      <c r="AG387" s="404"/>
      <c r="AH387" s="404"/>
      <c r="AI387" s="404"/>
      <c r="AJ387" s="404"/>
      <c r="AK387" s="404"/>
      <c r="AL387" s="404"/>
      <c r="AM387" s="404"/>
      <c r="AN387" s="404"/>
      <c r="AO387" s="404"/>
      <c r="AP387" s="404"/>
      <c r="AQ387" s="404"/>
      <c r="AR387" s="404"/>
      <c r="AS387" s="404"/>
      <c r="AT387" s="404"/>
      <c r="AU387" s="404"/>
      <c r="AV387" s="404"/>
      <c r="AW387" s="404"/>
      <c r="AX387" s="404"/>
      <c r="AY387" s="404"/>
      <c r="AZ387" s="404"/>
      <c r="BA387" s="404"/>
      <c r="BB387" s="404"/>
    </row>
    <row r="388" spans="1:54" s="211" customFormat="1" ht="15">
      <c r="A388" s="163">
        <f t="shared" si="19"/>
        <v>330</v>
      </c>
      <c r="B388" s="44" t="s">
        <v>671</v>
      </c>
      <c r="C388" s="318"/>
      <c r="D388" s="316"/>
      <c r="E388" s="319">
        <v>5</v>
      </c>
      <c r="F388" s="425"/>
      <c r="G388" s="425"/>
      <c r="H388" s="425"/>
      <c r="I388" s="425"/>
      <c r="J388" s="425"/>
      <c r="K388" s="404"/>
      <c r="L388" s="404"/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  <c r="AA388" s="404"/>
      <c r="AB388" s="404"/>
      <c r="AC388" s="404"/>
      <c r="AD388" s="404"/>
      <c r="AE388" s="404"/>
      <c r="AF388" s="404"/>
      <c r="AG388" s="404"/>
      <c r="AH388" s="404"/>
      <c r="AI388" s="404"/>
      <c r="AJ388" s="404"/>
      <c r="AK388" s="404"/>
      <c r="AL388" s="404"/>
      <c r="AM388" s="404"/>
      <c r="AN388" s="404"/>
      <c r="AO388" s="404"/>
      <c r="AP388" s="404"/>
      <c r="AQ388" s="404"/>
      <c r="AR388" s="404"/>
      <c r="AS388" s="404"/>
      <c r="AT388" s="404"/>
      <c r="AU388" s="404"/>
      <c r="AV388" s="404"/>
      <c r="AW388" s="404"/>
      <c r="AX388" s="404"/>
      <c r="AY388" s="404"/>
      <c r="AZ388" s="404"/>
      <c r="BA388" s="404"/>
      <c r="BB388" s="404"/>
    </row>
    <row r="389" spans="1:54" s="211" customFormat="1" ht="25.5">
      <c r="A389" s="163">
        <f t="shared" si="19"/>
        <v>331</v>
      </c>
      <c r="B389" s="224" t="s">
        <v>751</v>
      </c>
      <c r="C389" s="315" t="s">
        <v>750</v>
      </c>
      <c r="D389" s="316"/>
      <c r="E389" s="319">
        <v>1</v>
      </c>
      <c r="F389" s="425"/>
      <c r="G389" s="425"/>
      <c r="H389" s="425"/>
      <c r="I389" s="425"/>
      <c r="J389" s="425"/>
      <c r="K389" s="404"/>
      <c r="L389" s="404"/>
      <c r="M389" s="404"/>
      <c r="N389" s="404"/>
      <c r="O389" s="404"/>
      <c r="P389" s="404"/>
      <c r="Q389" s="404"/>
      <c r="R389" s="404"/>
      <c r="S389" s="404"/>
      <c r="T389" s="404"/>
      <c r="U389" s="404"/>
      <c r="V389" s="404"/>
      <c r="W389" s="404"/>
      <c r="X389" s="404"/>
      <c r="Y389" s="404"/>
      <c r="Z389" s="404"/>
      <c r="AA389" s="404"/>
      <c r="AB389" s="404"/>
      <c r="AC389" s="404"/>
      <c r="AD389" s="404"/>
      <c r="AE389" s="404"/>
      <c r="AF389" s="404"/>
      <c r="AG389" s="404"/>
      <c r="AH389" s="404"/>
      <c r="AI389" s="404"/>
      <c r="AJ389" s="404"/>
      <c r="AK389" s="404"/>
      <c r="AL389" s="404"/>
      <c r="AM389" s="404"/>
      <c r="AN389" s="404"/>
      <c r="AO389" s="404"/>
      <c r="AP389" s="404"/>
      <c r="AQ389" s="404"/>
      <c r="AR389" s="404"/>
      <c r="AS389" s="404"/>
      <c r="AT389" s="404"/>
      <c r="AU389" s="404"/>
      <c r="AV389" s="404"/>
      <c r="AW389" s="404"/>
      <c r="AX389" s="404"/>
      <c r="AY389" s="404"/>
      <c r="AZ389" s="404"/>
      <c r="BA389" s="404"/>
      <c r="BB389" s="404"/>
    </row>
    <row r="390" spans="1:54" s="211" customFormat="1" ht="25.5">
      <c r="A390" s="163">
        <f t="shared" si="19"/>
        <v>332</v>
      </c>
      <c r="B390" s="224" t="s">
        <v>751</v>
      </c>
      <c r="C390" s="420" t="s">
        <v>750</v>
      </c>
      <c r="D390" s="316"/>
      <c r="E390" s="319">
        <v>1</v>
      </c>
      <c r="F390" s="425"/>
      <c r="G390" s="425"/>
      <c r="H390" s="425"/>
      <c r="I390" s="425"/>
      <c r="J390" s="425"/>
      <c r="K390" s="404"/>
      <c r="L390" s="404"/>
      <c r="M390" s="404"/>
      <c r="N390" s="404"/>
      <c r="O390" s="404"/>
      <c r="P390" s="404"/>
      <c r="Q390" s="404"/>
      <c r="R390" s="404"/>
      <c r="S390" s="404"/>
      <c r="T390" s="404"/>
      <c r="U390" s="404"/>
      <c r="V390" s="404"/>
      <c r="W390" s="404"/>
      <c r="X390" s="404"/>
      <c r="Y390" s="404"/>
      <c r="Z390" s="404"/>
      <c r="AA390" s="404"/>
      <c r="AB390" s="404"/>
      <c r="AC390" s="404"/>
      <c r="AD390" s="404"/>
      <c r="AE390" s="404"/>
      <c r="AF390" s="404"/>
      <c r="AG390" s="404"/>
      <c r="AH390" s="404"/>
      <c r="AI390" s="404"/>
      <c r="AJ390" s="404"/>
      <c r="AK390" s="404"/>
      <c r="AL390" s="404"/>
      <c r="AM390" s="404"/>
      <c r="AN390" s="404"/>
      <c r="AO390" s="404"/>
      <c r="AP390" s="404"/>
      <c r="AQ390" s="404"/>
      <c r="AR390" s="404"/>
      <c r="AS390" s="404"/>
      <c r="AT390" s="404"/>
      <c r="AU390" s="404"/>
      <c r="AV390" s="404"/>
      <c r="AW390" s="404"/>
      <c r="AX390" s="404"/>
      <c r="AY390" s="404"/>
      <c r="AZ390" s="404"/>
      <c r="BA390" s="404"/>
      <c r="BB390" s="404"/>
    </row>
    <row r="391" spans="1:54" s="211" customFormat="1" ht="25.5">
      <c r="A391" s="163">
        <f t="shared" si="19"/>
        <v>333</v>
      </c>
      <c r="B391" s="224" t="s">
        <v>756</v>
      </c>
      <c r="C391" s="140" t="s">
        <v>757</v>
      </c>
      <c r="D391" s="338"/>
      <c r="E391" s="339">
        <v>1</v>
      </c>
      <c r="F391" s="425"/>
      <c r="G391" s="425"/>
      <c r="H391" s="425"/>
      <c r="I391" s="425"/>
      <c r="J391" s="425"/>
      <c r="K391" s="404"/>
      <c r="L391" s="404"/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  <c r="AA391" s="404"/>
      <c r="AB391" s="404"/>
      <c r="AC391" s="404"/>
      <c r="AD391" s="404"/>
      <c r="AE391" s="404"/>
      <c r="AF391" s="404"/>
      <c r="AG391" s="404"/>
      <c r="AH391" s="404"/>
      <c r="AI391" s="404"/>
      <c r="AJ391" s="404"/>
      <c r="AK391" s="404"/>
      <c r="AL391" s="404"/>
      <c r="AM391" s="404"/>
      <c r="AN391" s="404"/>
      <c r="AO391" s="404"/>
      <c r="AP391" s="404"/>
      <c r="AQ391" s="404"/>
      <c r="AR391" s="404"/>
      <c r="AS391" s="404"/>
      <c r="AT391" s="404"/>
      <c r="AU391" s="404"/>
      <c r="AV391" s="404"/>
      <c r="AW391" s="404"/>
      <c r="AX391" s="404"/>
      <c r="AY391" s="404"/>
      <c r="AZ391" s="404"/>
      <c r="BA391" s="404"/>
      <c r="BB391" s="404"/>
    </row>
    <row r="392" spans="1:54" s="211" customFormat="1" ht="25.5">
      <c r="A392" s="163">
        <f t="shared" si="19"/>
        <v>334</v>
      </c>
      <c r="B392" s="224" t="s">
        <v>758</v>
      </c>
      <c r="C392" s="421" t="s">
        <v>759</v>
      </c>
      <c r="D392" s="338"/>
      <c r="E392" s="339">
        <v>1</v>
      </c>
      <c r="F392" s="425"/>
      <c r="G392" s="425"/>
      <c r="H392" s="425"/>
      <c r="I392" s="425"/>
      <c r="J392" s="425"/>
      <c r="K392" s="404"/>
      <c r="L392" s="404"/>
      <c r="M392" s="404"/>
      <c r="N392" s="404"/>
      <c r="O392" s="404"/>
      <c r="P392" s="404"/>
      <c r="Q392" s="404"/>
      <c r="R392" s="404"/>
      <c r="S392" s="404"/>
      <c r="T392" s="404"/>
      <c r="U392" s="404"/>
      <c r="V392" s="404"/>
      <c r="W392" s="404"/>
      <c r="X392" s="404"/>
      <c r="Y392" s="404"/>
      <c r="Z392" s="404"/>
      <c r="AA392" s="404"/>
      <c r="AB392" s="404"/>
      <c r="AC392" s="404"/>
      <c r="AD392" s="404"/>
      <c r="AE392" s="404"/>
      <c r="AF392" s="404"/>
      <c r="AG392" s="404"/>
      <c r="AH392" s="404"/>
      <c r="AI392" s="404"/>
      <c r="AJ392" s="404"/>
      <c r="AK392" s="404"/>
      <c r="AL392" s="404"/>
      <c r="AM392" s="404"/>
      <c r="AN392" s="404"/>
      <c r="AO392" s="404"/>
      <c r="AP392" s="404"/>
      <c r="AQ392" s="404"/>
      <c r="AR392" s="404"/>
      <c r="AS392" s="404"/>
      <c r="AT392" s="404"/>
      <c r="AU392" s="404"/>
      <c r="AV392" s="404"/>
      <c r="AW392" s="404"/>
      <c r="AX392" s="404"/>
      <c r="AY392" s="404"/>
      <c r="AZ392" s="404"/>
      <c r="BA392" s="404"/>
      <c r="BB392" s="404"/>
    </row>
    <row r="393" spans="1:54" s="211" customFormat="1" ht="38.25">
      <c r="A393" s="163">
        <f t="shared" si="19"/>
        <v>335</v>
      </c>
      <c r="B393" s="44" t="s">
        <v>775</v>
      </c>
      <c r="C393" s="44" t="s">
        <v>776</v>
      </c>
      <c r="D393" s="338"/>
      <c r="E393" s="339">
        <v>1</v>
      </c>
      <c r="F393" s="425"/>
      <c r="G393" s="425"/>
      <c r="H393" s="425"/>
      <c r="I393" s="425"/>
      <c r="J393" s="425"/>
      <c r="K393" s="404"/>
      <c r="L393" s="404"/>
      <c r="M393" s="404"/>
      <c r="N393" s="404"/>
      <c r="O393" s="404"/>
      <c r="P393" s="404"/>
      <c r="Q393" s="404"/>
      <c r="R393" s="404"/>
      <c r="S393" s="404"/>
      <c r="T393" s="404"/>
      <c r="U393" s="404"/>
      <c r="V393" s="404"/>
      <c r="W393" s="404"/>
      <c r="X393" s="404"/>
      <c r="Y393" s="404"/>
      <c r="Z393" s="404"/>
      <c r="AA393" s="404"/>
      <c r="AB393" s="404"/>
      <c r="AC393" s="404"/>
      <c r="AD393" s="404"/>
      <c r="AE393" s="404"/>
      <c r="AF393" s="404"/>
      <c r="AG393" s="404"/>
      <c r="AH393" s="404"/>
      <c r="AI393" s="404"/>
      <c r="AJ393" s="404"/>
      <c r="AK393" s="404"/>
      <c r="AL393" s="404"/>
      <c r="AM393" s="404"/>
      <c r="AN393" s="404"/>
      <c r="AO393" s="404"/>
      <c r="AP393" s="404"/>
      <c r="AQ393" s="404"/>
      <c r="AR393" s="404"/>
      <c r="AS393" s="404"/>
      <c r="AT393" s="404"/>
      <c r="AU393" s="404"/>
      <c r="AV393" s="404"/>
      <c r="AW393" s="404"/>
      <c r="AX393" s="404"/>
      <c r="AY393" s="404"/>
      <c r="AZ393" s="404"/>
      <c r="BA393" s="404"/>
      <c r="BB393" s="404"/>
    </row>
    <row r="394" spans="1:54" s="211" customFormat="1" ht="38.25">
      <c r="A394" s="163">
        <f t="shared" si="19"/>
        <v>336</v>
      </c>
      <c r="B394" s="44" t="s">
        <v>777</v>
      </c>
      <c r="C394" s="44" t="s">
        <v>778</v>
      </c>
      <c r="D394" s="338"/>
      <c r="E394" s="339">
        <v>1</v>
      </c>
      <c r="F394" s="425"/>
      <c r="G394" s="425"/>
      <c r="H394" s="425"/>
      <c r="I394" s="425"/>
      <c r="J394" s="425"/>
      <c r="K394" s="404"/>
      <c r="L394" s="404"/>
      <c r="M394" s="404"/>
      <c r="N394" s="404"/>
      <c r="O394" s="404"/>
      <c r="P394" s="404"/>
      <c r="Q394" s="404"/>
      <c r="R394" s="404"/>
      <c r="S394" s="404"/>
      <c r="T394" s="404"/>
      <c r="U394" s="404"/>
      <c r="V394" s="404"/>
      <c r="W394" s="404"/>
      <c r="X394" s="404"/>
      <c r="Y394" s="404"/>
      <c r="Z394" s="404"/>
      <c r="AA394" s="404"/>
      <c r="AB394" s="404"/>
      <c r="AC394" s="404"/>
      <c r="AD394" s="404"/>
      <c r="AE394" s="404"/>
      <c r="AF394" s="404"/>
      <c r="AG394" s="404"/>
      <c r="AH394" s="404"/>
      <c r="AI394" s="404"/>
      <c r="AJ394" s="404"/>
      <c r="AK394" s="404"/>
      <c r="AL394" s="404"/>
      <c r="AM394" s="404"/>
      <c r="AN394" s="404"/>
      <c r="AO394" s="404"/>
      <c r="AP394" s="404"/>
      <c r="AQ394" s="404"/>
      <c r="AR394" s="404"/>
      <c r="AS394" s="404"/>
      <c r="AT394" s="404"/>
      <c r="AU394" s="404"/>
      <c r="AV394" s="404"/>
      <c r="AW394" s="404"/>
      <c r="AX394" s="404"/>
      <c r="AY394" s="404"/>
      <c r="AZ394" s="404"/>
      <c r="BA394" s="404"/>
      <c r="BB394" s="404"/>
    </row>
    <row r="395" spans="1:54" s="211" customFormat="1" ht="15">
      <c r="A395" s="163">
        <f t="shared" si="19"/>
        <v>337</v>
      </c>
      <c r="B395" s="44" t="s">
        <v>1166</v>
      </c>
      <c r="C395" s="129" t="s">
        <v>774</v>
      </c>
      <c r="D395" s="338"/>
      <c r="E395" s="340">
        <v>41</v>
      </c>
      <c r="F395" s="425"/>
      <c r="G395" s="425"/>
      <c r="H395" s="425"/>
      <c r="I395" s="425"/>
      <c r="J395" s="425"/>
      <c r="K395" s="404"/>
      <c r="L395" s="404"/>
      <c r="M395" s="404"/>
      <c r="N395" s="404"/>
      <c r="O395" s="404"/>
      <c r="P395" s="404"/>
      <c r="Q395" s="404"/>
      <c r="R395" s="404"/>
      <c r="S395" s="404"/>
      <c r="T395" s="404"/>
      <c r="U395" s="404"/>
      <c r="V395" s="404"/>
      <c r="W395" s="404"/>
      <c r="X395" s="404"/>
      <c r="Y395" s="404"/>
      <c r="Z395" s="404"/>
      <c r="AA395" s="404"/>
      <c r="AB395" s="404"/>
      <c r="AC395" s="404"/>
      <c r="AD395" s="404"/>
      <c r="AE395" s="404"/>
      <c r="AF395" s="404"/>
      <c r="AG395" s="404"/>
      <c r="AH395" s="404"/>
      <c r="AI395" s="404"/>
      <c r="AJ395" s="404"/>
      <c r="AK395" s="404"/>
      <c r="AL395" s="404"/>
      <c r="AM395" s="404"/>
      <c r="AN395" s="404"/>
      <c r="AO395" s="404"/>
      <c r="AP395" s="404"/>
      <c r="AQ395" s="404"/>
      <c r="AR395" s="404"/>
      <c r="AS395" s="404"/>
      <c r="AT395" s="404"/>
      <c r="AU395" s="404"/>
      <c r="AV395" s="404"/>
      <c r="AW395" s="404"/>
      <c r="AX395" s="404"/>
      <c r="AY395" s="404"/>
      <c r="AZ395" s="404"/>
      <c r="BA395" s="404"/>
      <c r="BB395" s="404"/>
    </row>
    <row r="396" spans="1:54" s="211" customFormat="1" ht="15">
      <c r="A396" s="163">
        <f t="shared" si="19"/>
        <v>338</v>
      </c>
      <c r="B396" s="44" t="s">
        <v>1199</v>
      </c>
      <c r="C396" s="129" t="s">
        <v>774</v>
      </c>
      <c r="D396" s="338"/>
      <c r="E396" s="339">
        <v>65</v>
      </c>
      <c r="F396" s="425"/>
      <c r="G396" s="425"/>
      <c r="H396" s="425"/>
      <c r="I396" s="425"/>
      <c r="J396" s="425"/>
      <c r="K396" s="404"/>
      <c r="L396" s="404"/>
      <c r="M396" s="404"/>
      <c r="N396" s="404"/>
      <c r="O396" s="404"/>
      <c r="P396" s="404"/>
      <c r="Q396" s="404"/>
      <c r="R396" s="404"/>
      <c r="S396" s="404"/>
      <c r="T396" s="404"/>
      <c r="U396" s="404"/>
      <c r="V396" s="404"/>
      <c r="W396" s="404"/>
      <c r="X396" s="404"/>
      <c r="Y396" s="404"/>
      <c r="Z396" s="404"/>
      <c r="AA396" s="404"/>
      <c r="AB396" s="404"/>
      <c r="AC396" s="404"/>
      <c r="AD396" s="404"/>
      <c r="AE396" s="404"/>
      <c r="AF396" s="404"/>
      <c r="AG396" s="404"/>
      <c r="AH396" s="404"/>
      <c r="AI396" s="404"/>
      <c r="AJ396" s="404"/>
      <c r="AK396" s="404"/>
      <c r="AL396" s="404"/>
      <c r="AM396" s="404"/>
      <c r="AN396" s="404"/>
      <c r="AO396" s="404"/>
      <c r="AP396" s="404"/>
      <c r="AQ396" s="404"/>
      <c r="AR396" s="404"/>
      <c r="AS396" s="404"/>
      <c r="AT396" s="404"/>
      <c r="AU396" s="404"/>
      <c r="AV396" s="404"/>
      <c r="AW396" s="404"/>
      <c r="AX396" s="404"/>
      <c r="AY396" s="404"/>
      <c r="AZ396" s="404"/>
      <c r="BA396" s="404"/>
      <c r="BB396" s="404"/>
    </row>
    <row r="397" spans="1:54" s="211" customFormat="1" ht="15">
      <c r="A397" s="163">
        <f t="shared" si="19"/>
        <v>339</v>
      </c>
      <c r="B397" s="44" t="s">
        <v>1166</v>
      </c>
      <c r="C397" s="129" t="s">
        <v>774</v>
      </c>
      <c r="D397" s="129"/>
      <c r="E397" s="340">
        <v>50</v>
      </c>
      <c r="F397" s="425"/>
      <c r="G397" s="425"/>
      <c r="H397" s="425"/>
      <c r="I397" s="425"/>
      <c r="J397" s="425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4"/>
      <c r="AX397" s="404"/>
      <c r="AY397" s="404"/>
      <c r="AZ397" s="404"/>
      <c r="BA397" s="404"/>
      <c r="BB397" s="404"/>
    </row>
    <row r="398" spans="1:54" s="211" customFormat="1" ht="38.25">
      <c r="A398" s="163">
        <f t="shared" si="19"/>
        <v>340</v>
      </c>
      <c r="B398" s="44" t="s">
        <v>1136</v>
      </c>
      <c r="C398" s="315" t="s">
        <v>1145</v>
      </c>
      <c r="D398" s="188"/>
      <c r="E398" s="480">
        <v>4</v>
      </c>
      <c r="F398" s="425"/>
      <c r="G398" s="425"/>
      <c r="H398" s="425"/>
      <c r="I398" s="425"/>
      <c r="J398" s="425"/>
      <c r="K398" s="404"/>
      <c r="L398" s="404"/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  <c r="AA398" s="404"/>
      <c r="AB398" s="404"/>
      <c r="AC398" s="404"/>
      <c r="AD398" s="404"/>
      <c r="AE398" s="404"/>
      <c r="AF398" s="404"/>
      <c r="AG398" s="404"/>
      <c r="AH398" s="404"/>
      <c r="AI398" s="404"/>
      <c r="AJ398" s="404"/>
      <c r="AK398" s="404"/>
      <c r="AL398" s="404"/>
      <c r="AM398" s="404"/>
      <c r="AN398" s="404"/>
      <c r="AO398" s="404"/>
      <c r="AP398" s="404"/>
      <c r="AQ398" s="404"/>
      <c r="AR398" s="404"/>
      <c r="AS398" s="404"/>
      <c r="AT398" s="404"/>
      <c r="AU398" s="404"/>
      <c r="AV398" s="404"/>
      <c r="AW398" s="404"/>
      <c r="AX398" s="404"/>
      <c r="AY398" s="404"/>
      <c r="AZ398" s="404"/>
      <c r="BA398" s="404"/>
      <c r="BB398" s="404"/>
    </row>
    <row r="399" spans="1:54" s="211" customFormat="1" ht="38.25">
      <c r="A399" s="163">
        <f t="shared" si="19"/>
        <v>341</v>
      </c>
      <c r="B399" s="44" t="s">
        <v>1136</v>
      </c>
      <c r="C399" s="315" t="s">
        <v>1146</v>
      </c>
      <c r="D399" s="188"/>
      <c r="E399" s="480">
        <v>11</v>
      </c>
      <c r="F399" s="425"/>
      <c r="G399" s="425"/>
      <c r="H399" s="425"/>
      <c r="I399" s="425"/>
      <c r="J399" s="425"/>
      <c r="K399" s="404"/>
      <c r="L399" s="404"/>
      <c r="M399" s="404"/>
      <c r="N399" s="404"/>
      <c r="O399" s="404"/>
      <c r="P399" s="404"/>
      <c r="Q399" s="404"/>
      <c r="R399" s="404"/>
      <c r="S399" s="404"/>
      <c r="T399" s="404"/>
      <c r="U399" s="404"/>
      <c r="V399" s="404"/>
      <c r="W399" s="404"/>
      <c r="X399" s="404"/>
      <c r="Y399" s="404"/>
      <c r="Z399" s="404"/>
      <c r="AA399" s="404"/>
      <c r="AB399" s="404"/>
      <c r="AC399" s="404"/>
      <c r="AD399" s="404"/>
      <c r="AE399" s="404"/>
      <c r="AF399" s="404"/>
      <c r="AG399" s="404"/>
      <c r="AH399" s="404"/>
      <c r="AI399" s="404"/>
      <c r="AJ399" s="404"/>
      <c r="AK399" s="404"/>
      <c r="AL399" s="404"/>
      <c r="AM399" s="404"/>
      <c r="AN399" s="404"/>
      <c r="AO399" s="404"/>
      <c r="AP399" s="404"/>
      <c r="AQ399" s="404"/>
      <c r="AR399" s="404"/>
      <c r="AS399" s="404"/>
      <c r="AT399" s="404"/>
      <c r="AU399" s="404"/>
      <c r="AV399" s="404"/>
      <c r="AW399" s="404"/>
      <c r="AX399" s="404"/>
      <c r="AY399" s="404"/>
      <c r="AZ399" s="404"/>
      <c r="BA399" s="404"/>
      <c r="BB399" s="404"/>
    </row>
    <row r="400" spans="1:54" s="211" customFormat="1" ht="38.25">
      <c r="A400" s="163">
        <f t="shared" si="19"/>
        <v>342</v>
      </c>
      <c r="B400" s="44" t="s">
        <v>1136</v>
      </c>
      <c r="C400" s="315" t="s">
        <v>1147</v>
      </c>
      <c r="D400" s="188"/>
      <c r="E400" s="480">
        <v>11</v>
      </c>
      <c r="F400" s="425"/>
      <c r="G400" s="425"/>
      <c r="H400" s="425"/>
      <c r="I400" s="425"/>
      <c r="J400" s="425"/>
      <c r="K400" s="404"/>
      <c r="L400" s="404"/>
      <c r="M400" s="404"/>
      <c r="N400" s="404"/>
      <c r="O400" s="404"/>
      <c r="P400" s="404"/>
      <c r="Q400" s="404"/>
      <c r="R400" s="404"/>
      <c r="S400" s="404"/>
      <c r="T400" s="404"/>
      <c r="U400" s="404"/>
      <c r="V400" s="404"/>
      <c r="W400" s="404"/>
      <c r="X400" s="404"/>
      <c r="Y400" s="404"/>
      <c r="Z400" s="404"/>
      <c r="AA400" s="404"/>
      <c r="AB400" s="404"/>
      <c r="AC400" s="404"/>
      <c r="AD400" s="404"/>
      <c r="AE400" s="404"/>
      <c r="AF400" s="404"/>
      <c r="AG400" s="404"/>
      <c r="AH400" s="404"/>
      <c r="AI400" s="404"/>
      <c r="AJ400" s="404"/>
      <c r="AK400" s="404"/>
      <c r="AL400" s="404"/>
      <c r="AM400" s="404"/>
      <c r="AN400" s="404"/>
      <c r="AO400" s="404"/>
      <c r="AP400" s="404"/>
      <c r="AQ400" s="404"/>
      <c r="AR400" s="404"/>
      <c r="AS400" s="404"/>
      <c r="AT400" s="404"/>
      <c r="AU400" s="404"/>
      <c r="AV400" s="404"/>
      <c r="AW400" s="404"/>
      <c r="AX400" s="404"/>
      <c r="AY400" s="404"/>
      <c r="AZ400" s="404"/>
      <c r="BA400" s="404"/>
      <c r="BB400" s="404"/>
    </row>
    <row r="401" spans="1:54" s="211" customFormat="1" ht="38.25">
      <c r="A401" s="190">
        <f t="shared" ref="A401:A445" si="20">A400+1</f>
        <v>343</v>
      </c>
      <c r="B401" s="44" t="s">
        <v>1137</v>
      </c>
      <c r="C401" s="315" t="s">
        <v>1147</v>
      </c>
      <c r="D401" s="188"/>
      <c r="E401" s="480">
        <v>2</v>
      </c>
      <c r="F401" s="425"/>
      <c r="G401" s="425"/>
      <c r="H401" s="425"/>
      <c r="I401" s="425"/>
      <c r="J401" s="425"/>
      <c r="K401" s="404"/>
      <c r="L401" s="404"/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  <c r="AA401" s="404"/>
      <c r="AB401" s="404"/>
      <c r="AC401" s="404"/>
      <c r="AD401" s="404"/>
      <c r="AE401" s="404"/>
      <c r="AF401" s="404"/>
      <c r="AG401" s="404"/>
      <c r="AH401" s="404"/>
      <c r="AI401" s="404"/>
      <c r="AJ401" s="404"/>
      <c r="AK401" s="404"/>
      <c r="AL401" s="404"/>
      <c r="AM401" s="404"/>
      <c r="AN401" s="404"/>
      <c r="AO401" s="404"/>
      <c r="AP401" s="404"/>
      <c r="AQ401" s="404"/>
      <c r="AR401" s="404"/>
      <c r="AS401" s="404"/>
      <c r="AT401" s="404"/>
      <c r="AU401" s="404"/>
      <c r="AV401" s="404"/>
      <c r="AW401" s="404"/>
      <c r="AX401" s="404"/>
      <c r="AY401" s="404"/>
      <c r="AZ401" s="404"/>
      <c r="BA401" s="404"/>
      <c r="BB401" s="404"/>
    </row>
    <row r="402" spans="1:54" s="211" customFormat="1" ht="38.25">
      <c r="A402" s="190">
        <f t="shared" si="20"/>
        <v>344</v>
      </c>
      <c r="B402" s="44" t="s">
        <v>1138</v>
      </c>
      <c r="C402" s="315" t="s">
        <v>1147</v>
      </c>
      <c r="D402" s="188"/>
      <c r="E402" s="480">
        <v>2</v>
      </c>
      <c r="F402" s="425"/>
      <c r="G402" s="425"/>
      <c r="H402" s="425"/>
      <c r="I402" s="425"/>
      <c r="J402" s="425"/>
      <c r="K402" s="404"/>
      <c r="L402" s="404"/>
      <c r="M402" s="404"/>
      <c r="N402" s="404"/>
      <c r="O402" s="404"/>
      <c r="P402" s="404"/>
      <c r="Q402" s="404"/>
      <c r="R402" s="404"/>
      <c r="S402" s="404"/>
      <c r="T402" s="404"/>
      <c r="U402" s="404"/>
      <c r="V402" s="404"/>
      <c r="W402" s="404"/>
      <c r="X402" s="404"/>
      <c r="Y402" s="404"/>
      <c r="Z402" s="404"/>
      <c r="AA402" s="404"/>
      <c r="AB402" s="404"/>
      <c r="AC402" s="404"/>
      <c r="AD402" s="404"/>
      <c r="AE402" s="404"/>
      <c r="AF402" s="404"/>
      <c r="AG402" s="404"/>
      <c r="AH402" s="404"/>
      <c r="AI402" s="404"/>
      <c r="AJ402" s="404"/>
      <c r="AK402" s="404"/>
      <c r="AL402" s="404"/>
      <c r="AM402" s="404"/>
      <c r="AN402" s="404"/>
      <c r="AO402" s="404"/>
      <c r="AP402" s="404"/>
      <c r="AQ402" s="404"/>
      <c r="AR402" s="404"/>
      <c r="AS402" s="404"/>
      <c r="AT402" s="404"/>
      <c r="AU402" s="404"/>
      <c r="AV402" s="404"/>
      <c r="AW402" s="404"/>
      <c r="AX402" s="404"/>
      <c r="AY402" s="404"/>
      <c r="AZ402" s="404"/>
      <c r="BA402" s="404"/>
      <c r="BB402" s="404"/>
    </row>
    <row r="403" spans="1:54" s="211" customFormat="1" ht="25.5">
      <c r="A403" s="190">
        <f t="shared" si="20"/>
        <v>345</v>
      </c>
      <c r="B403" s="44" t="s">
        <v>1139</v>
      </c>
      <c r="C403" s="315" t="s">
        <v>1148</v>
      </c>
      <c r="D403" s="188"/>
      <c r="E403" s="480">
        <v>1</v>
      </c>
      <c r="F403" s="425"/>
      <c r="G403" s="425"/>
      <c r="H403" s="425"/>
      <c r="I403" s="425"/>
      <c r="J403" s="425"/>
      <c r="K403" s="404"/>
      <c r="L403" s="404"/>
      <c r="M403" s="404"/>
      <c r="N403" s="404"/>
      <c r="O403" s="404"/>
      <c r="P403" s="404"/>
      <c r="Q403" s="404"/>
      <c r="R403" s="404"/>
      <c r="S403" s="404"/>
      <c r="T403" s="404"/>
      <c r="U403" s="404"/>
      <c r="V403" s="404"/>
      <c r="W403" s="404"/>
      <c r="X403" s="404"/>
      <c r="Y403" s="404"/>
      <c r="Z403" s="404"/>
      <c r="AA403" s="404"/>
      <c r="AB403" s="404"/>
      <c r="AC403" s="404"/>
      <c r="AD403" s="404"/>
      <c r="AE403" s="404"/>
      <c r="AF403" s="404"/>
      <c r="AG403" s="404"/>
      <c r="AH403" s="404"/>
      <c r="AI403" s="404"/>
      <c r="AJ403" s="404"/>
      <c r="AK403" s="404"/>
      <c r="AL403" s="404"/>
      <c r="AM403" s="404"/>
      <c r="AN403" s="404"/>
      <c r="AO403" s="404"/>
      <c r="AP403" s="404"/>
      <c r="AQ403" s="404"/>
      <c r="AR403" s="404"/>
      <c r="AS403" s="404"/>
      <c r="AT403" s="404"/>
      <c r="AU403" s="404"/>
      <c r="AV403" s="404"/>
      <c r="AW403" s="404"/>
      <c r="AX403" s="404"/>
      <c r="AY403" s="404"/>
      <c r="AZ403" s="404"/>
      <c r="BA403" s="404"/>
      <c r="BB403" s="404"/>
    </row>
    <row r="404" spans="1:54" s="211" customFormat="1" ht="25.5">
      <c r="A404" s="190">
        <f t="shared" si="20"/>
        <v>346</v>
      </c>
      <c r="B404" s="44" t="s">
        <v>1136</v>
      </c>
      <c r="C404" s="315" t="s">
        <v>1149</v>
      </c>
      <c r="D404" s="188"/>
      <c r="E404" s="480">
        <v>4</v>
      </c>
      <c r="F404" s="425"/>
      <c r="G404" s="425"/>
      <c r="H404" s="425"/>
      <c r="I404" s="425"/>
      <c r="J404" s="425"/>
      <c r="K404" s="404"/>
      <c r="L404" s="404"/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  <c r="AA404" s="404"/>
      <c r="AB404" s="404"/>
      <c r="AC404" s="404"/>
      <c r="AD404" s="404"/>
      <c r="AE404" s="404"/>
      <c r="AF404" s="404"/>
      <c r="AG404" s="404"/>
      <c r="AH404" s="404"/>
      <c r="AI404" s="404"/>
      <c r="AJ404" s="404"/>
      <c r="AK404" s="404"/>
      <c r="AL404" s="404"/>
      <c r="AM404" s="404"/>
      <c r="AN404" s="404"/>
      <c r="AO404" s="404"/>
      <c r="AP404" s="404"/>
      <c r="AQ404" s="404"/>
      <c r="AR404" s="404"/>
      <c r="AS404" s="404"/>
      <c r="AT404" s="404"/>
      <c r="AU404" s="404"/>
      <c r="AV404" s="404"/>
      <c r="AW404" s="404"/>
      <c r="AX404" s="404"/>
      <c r="AY404" s="404"/>
      <c r="AZ404" s="404"/>
      <c r="BA404" s="404"/>
      <c r="BB404" s="404"/>
    </row>
    <row r="405" spans="1:54" s="211" customFormat="1" ht="25.5">
      <c r="A405" s="190">
        <f t="shared" si="20"/>
        <v>347</v>
      </c>
      <c r="B405" s="44" t="s">
        <v>1136</v>
      </c>
      <c r="C405" s="315" t="s">
        <v>1150</v>
      </c>
      <c r="D405" s="188"/>
      <c r="E405" s="480">
        <v>4</v>
      </c>
      <c r="F405" s="425"/>
      <c r="G405" s="425"/>
      <c r="H405" s="425"/>
      <c r="I405" s="425"/>
      <c r="J405" s="425"/>
      <c r="K405" s="404"/>
      <c r="L405" s="404"/>
      <c r="M405" s="404"/>
      <c r="N405" s="404"/>
      <c r="O405" s="404"/>
      <c r="P405" s="404"/>
      <c r="Q405" s="404"/>
      <c r="R405" s="404"/>
      <c r="S405" s="404"/>
      <c r="T405" s="404"/>
      <c r="U405" s="404"/>
      <c r="V405" s="404"/>
      <c r="W405" s="404"/>
      <c r="X405" s="404"/>
      <c r="Y405" s="404"/>
      <c r="Z405" s="404"/>
      <c r="AA405" s="404"/>
      <c r="AB405" s="404"/>
      <c r="AC405" s="404"/>
      <c r="AD405" s="404"/>
      <c r="AE405" s="404"/>
      <c r="AF405" s="404"/>
      <c r="AG405" s="404"/>
      <c r="AH405" s="404"/>
      <c r="AI405" s="404"/>
      <c r="AJ405" s="404"/>
      <c r="AK405" s="404"/>
      <c r="AL405" s="404"/>
      <c r="AM405" s="404"/>
      <c r="AN405" s="404"/>
      <c r="AO405" s="404"/>
      <c r="AP405" s="404"/>
      <c r="AQ405" s="404"/>
      <c r="AR405" s="404"/>
      <c r="AS405" s="404"/>
      <c r="AT405" s="404"/>
      <c r="AU405" s="404"/>
      <c r="AV405" s="404"/>
      <c r="AW405" s="404"/>
      <c r="AX405" s="404"/>
      <c r="AY405" s="404"/>
      <c r="AZ405" s="404"/>
      <c r="BA405" s="404"/>
      <c r="BB405" s="404"/>
    </row>
    <row r="406" spans="1:54" s="211" customFormat="1" ht="25.5">
      <c r="A406" s="190">
        <f t="shared" si="20"/>
        <v>348</v>
      </c>
      <c r="B406" s="44" t="s">
        <v>1136</v>
      </c>
      <c r="C406" s="315" t="s">
        <v>1151</v>
      </c>
      <c r="D406" s="188"/>
      <c r="E406" s="480">
        <v>8</v>
      </c>
      <c r="F406" s="425"/>
      <c r="G406" s="425"/>
      <c r="H406" s="425"/>
      <c r="I406" s="425"/>
      <c r="J406" s="425"/>
      <c r="K406" s="404"/>
      <c r="L406" s="404"/>
      <c r="M406" s="404"/>
      <c r="N406" s="404"/>
      <c r="O406" s="404"/>
      <c r="P406" s="404"/>
      <c r="Q406" s="404"/>
      <c r="R406" s="404"/>
      <c r="S406" s="404"/>
      <c r="T406" s="404"/>
      <c r="U406" s="404"/>
      <c r="V406" s="404"/>
      <c r="W406" s="404"/>
      <c r="X406" s="404"/>
      <c r="Y406" s="404"/>
      <c r="Z406" s="404"/>
      <c r="AA406" s="404"/>
      <c r="AB406" s="404"/>
      <c r="AC406" s="404"/>
      <c r="AD406" s="404"/>
      <c r="AE406" s="404"/>
      <c r="AF406" s="404"/>
      <c r="AG406" s="404"/>
      <c r="AH406" s="404"/>
      <c r="AI406" s="404"/>
      <c r="AJ406" s="404"/>
      <c r="AK406" s="404"/>
      <c r="AL406" s="404"/>
      <c r="AM406" s="404"/>
      <c r="AN406" s="404"/>
      <c r="AO406" s="404"/>
      <c r="AP406" s="404"/>
      <c r="AQ406" s="404"/>
      <c r="AR406" s="404"/>
      <c r="AS406" s="404"/>
      <c r="AT406" s="404"/>
      <c r="AU406" s="404"/>
      <c r="AV406" s="404"/>
      <c r="AW406" s="404"/>
      <c r="AX406" s="404"/>
      <c r="AY406" s="404"/>
      <c r="AZ406" s="404"/>
      <c r="BA406" s="404"/>
      <c r="BB406" s="404"/>
    </row>
    <row r="407" spans="1:54" s="211" customFormat="1" ht="38.25">
      <c r="A407" s="190">
        <f t="shared" si="20"/>
        <v>349</v>
      </c>
      <c r="B407" s="44" t="s">
        <v>1136</v>
      </c>
      <c r="C407" s="315" t="s">
        <v>1152</v>
      </c>
      <c r="D407" s="188"/>
      <c r="E407" s="480">
        <v>2</v>
      </c>
      <c r="F407" s="425"/>
      <c r="G407" s="425"/>
      <c r="H407" s="425"/>
      <c r="I407" s="425"/>
      <c r="J407" s="425"/>
      <c r="K407" s="404"/>
      <c r="L407" s="404"/>
      <c r="M407" s="404"/>
      <c r="N407" s="404"/>
      <c r="O407" s="404"/>
      <c r="P407" s="404"/>
      <c r="Q407" s="404"/>
      <c r="R407" s="404"/>
      <c r="S407" s="404"/>
      <c r="T407" s="404"/>
      <c r="U407" s="404"/>
      <c r="V407" s="404"/>
      <c r="W407" s="404"/>
      <c r="X407" s="404"/>
      <c r="Y407" s="404"/>
      <c r="Z407" s="404"/>
      <c r="AA407" s="404"/>
      <c r="AB407" s="404"/>
      <c r="AC407" s="404"/>
      <c r="AD407" s="404"/>
      <c r="AE407" s="404"/>
      <c r="AF407" s="404"/>
      <c r="AG407" s="404"/>
      <c r="AH407" s="404"/>
      <c r="AI407" s="404"/>
      <c r="AJ407" s="404"/>
      <c r="AK407" s="404"/>
      <c r="AL407" s="404"/>
      <c r="AM407" s="404"/>
      <c r="AN407" s="404"/>
      <c r="AO407" s="404"/>
      <c r="AP407" s="404"/>
      <c r="AQ407" s="404"/>
      <c r="AR407" s="404"/>
      <c r="AS407" s="404"/>
      <c r="AT407" s="404"/>
      <c r="AU407" s="404"/>
      <c r="AV407" s="404"/>
      <c r="AW407" s="404"/>
      <c r="AX407" s="404"/>
      <c r="AY407" s="404"/>
      <c r="AZ407" s="404"/>
      <c r="BA407" s="404"/>
      <c r="BB407" s="404"/>
    </row>
    <row r="408" spans="1:54" s="211" customFormat="1" ht="25.5">
      <c r="A408" s="190">
        <f t="shared" si="20"/>
        <v>350</v>
      </c>
      <c r="B408" s="44" t="s">
        <v>1136</v>
      </c>
      <c r="C408" s="315" t="s">
        <v>1153</v>
      </c>
      <c r="D408" s="188"/>
      <c r="E408" s="480">
        <v>1</v>
      </c>
      <c r="F408" s="425"/>
      <c r="G408" s="425"/>
      <c r="H408" s="425"/>
      <c r="I408" s="425"/>
      <c r="J408" s="425"/>
      <c r="K408" s="404"/>
      <c r="L408" s="404"/>
      <c r="M408" s="404"/>
      <c r="N408" s="404"/>
      <c r="O408" s="404"/>
      <c r="P408" s="404"/>
      <c r="Q408" s="404"/>
      <c r="R408" s="404"/>
      <c r="S408" s="404"/>
      <c r="T408" s="404"/>
      <c r="U408" s="404"/>
      <c r="V408" s="404"/>
      <c r="W408" s="404"/>
      <c r="X408" s="404"/>
      <c r="Y408" s="404"/>
      <c r="Z408" s="404"/>
      <c r="AA408" s="404"/>
      <c r="AB408" s="404"/>
      <c r="AC408" s="404"/>
      <c r="AD408" s="404"/>
      <c r="AE408" s="404"/>
      <c r="AF408" s="404"/>
      <c r="AG408" s="404"/>
      <c r="AH408" s="404"/>
      <c r="AI408" s="404"/>
      <c r="AJ408" s="404"/>
      <c r="AK408" s="404"/>
      <c r="AL408" s="404"/>
      <c r="AM408" s="404"/>
      <c r="AN408" s="404"/>
      <c r="AO408" s="404"/>
      <c r="AP408" s="404"/>
      <c r="AQ408" s="404"/>
      <c r="AR408" s="404"/>
      <c r="AS408" s="404"/>
      <c r="AT408" s="404"/>
      <c r="AU408" s="404"/>
      <c r="AV408" s="404"/>
      <c r="AW408" s="404"/>
      <c r="AX408" s="404"/>
      <c r="AY408" s="404"/>
      <c r="AZ408" s="404"/>
      <c r="BA408" s="404"/>
      <c r="BB408" s="404"/>
    </row>
    <row r="409" spans="1:54" s="211" customFormat="1" ht="38.25">
      <c r="A409" s="190">
        <f t="shared" si="20"/>
        <v>351</v>
      </c>
      <c r="B409" s="44" t="s">
        <v>1136</v>
      </c>
      <c r="C409" s="315" t="s">
        <v>1154</v>
      </c>
      <c r="D409" s="188"/>
      <c r="E409" s="480">
        <v>1</v>
      </c>
      <c r="F409" s="425"/>
      <c r="G409" s="425"/>
      <c r="H409" s="425"/>
      <c r="I409" s="425"/>
      <c r="J409" s="425"/>
      <c r="K409" s="404"/>
      <c r="L409" s="404"/>
      <c r="M409" s="404"/>
      <c r="N409" s="404"/>
      <c r="O409" s="404"/>
      <c r="P409" s="404"/>
      <c r="Q409" s="404"/>
      <c r="R409" s="404"/>
      <c r="S409" s="404"/>
      <c r="T409" s="404"/>
      <c r="U409" s="404"/>
      <c r="V409" s="404"/>
      <c r="W409" s="404"/>
      <c r="X409" s="404"/>
      <c r="Y409" s="404"/>
      <c r="Z409" s="404"/>
      <c r="AA409" s="404"/>
      <c r="AB409" s="404"/>
      <c r="AC409" s="404"/>
      <c r="AD409" s="404"/>
      <c r="AE409" s="404"/>
      <c r="AF409" s="404"/>
      <c r="AG409" s="404"/>
      <c r="AH409" s="404"/>
      <c r="AI409" s="404"/>
      <c r="AJ409" s="404"/>
      <c r="AK409" s="404"/>
      <c r="AL409" s="404"/>
      <c r="AM409" s="404"/>
      <c r="AN409" s="404"/>
      <c r="AO409" s="404"/>
      <c r="AP409" s="404"/>
      <c r="AQ409" s="404"/>
      <c r="AR409" s="404"/>
      <c r="AS409" s="404"/>
      <c r="AT409" s="404"/>
      <c r="AU409" s="404"/>
      <c r="AV409" s="404"/>
      <c r="AW409" s="404"/>
      <c r="AX409" s="404"/>
      <c r="AY409" s="404"/>
      <c r="AZ409" s="404"/>
      <c r="BA409" s="404"/>
      <c r="BB409" s="404"/>
    </row>
    <row r="410" spans="1:54" s="211" customFormat="1" ht="25.5">
      <c r="A410" s="190">
        <f t="shared" si="20"/>
        <v>352</v>
      </c>
      <c r="B410" s="44" t="s">
        <v>1136</v>
      </c>
      <c r="C410" s="315" t="s">
        <v>1155</v>
      </c>
      <c r="D410" s="188"/>
      <c r="E410" s="480">
        <v>2</v>
      </c>
      <c r="F410" s="425"/>
      <c r="G410" s="425"/>
      <c r="H410" s="425"/>
      <c r="I410" s="425"/>
      <c r="J410" s="425"/>
      <c r="K410" s="404"/>
      <c r="L410" s="404"/>
      <c r="M410" s="404"/>
      <c r="N410" s="404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  <c r="AA410" s="404"/>
      <c r="AB410" s="404"/>
      <c r="AC410" s="404"/>
      <c r="AD410" s="404"/>
      <c r="AE410" s="404"/>
      <c r="AF410" s="404"/>
      <c r="AG410" s="404"/>
      <c r="AH410" s="404"/>
      <c r="AI410" s="404"/>
      <c r="AJ410" s="404"/>
      <c r="AK410" s="404"/>
      <c r="AL410" s="404"/>
      <c r="AM410" s="404"/>
      <c r="AN410" s="404"/>
      <c r="AO410" s="404"/>
      <c r="AP410" s="404"/>
      <c r="AQ410" s="404"/>
      <c r="AR410" s="404"/>
      <c r="AS410" s="404"/>
      <c r="AT410" s="404"/>
      <c r="AU410" s="404"/>
      <c r="AV410" s="404"/>
      <c r="AW410" s="404"/>
      <c r="AX410" s="404"/>
      <c r="AY410" s="404"/>
      <c r="AZ410" s="404"/>
      <c r="BA410" s="404"/>
      <c r="BB410" s="404"/>
    </row>
    <row r="411" spans="1:54" s="211" customFormat="1" ht="25.5">
      <c r="A411" s="190">
        <f t="shared" si="20"/>
        <v>353</v>
      </c>
      <c r="B411" s="44" t="s">
        <v>1140</v>
      </c>
      <c r="C411" s="315" t="s">
        <v>1156</v>
      </c>
      <c r="D411" s="188"/>
      <c r="E411" s="480">
        <v>2</v>
      </c>
      <c r="F411" s="425"/>
      <c r="G411" s="425"/>
      <c r="H411" s="425"/>
      <c r="I411" s="425"/>
      <c r="J411" s="425"/>
      <c r="K411" s="404"/>
      <c r="L411" s="404"/>
      <c r="M411" s="404"/>
      <c r="N411" s="404"/>
      <c r="O411" s="404"/>
      <c r="P411" s="404"/>
      <c r="Q411" s="404"/>
      <c r="R411" s="404"/>
      <c r="S411" s="404"/>
      <c r="T411" s="404"/>
      <c r="U411" s="404"/>
      <c r="V411" s="404"/>
      <c r="W411" s="404"/>
      <c r="X411" s="404"/>
      <c r="Y411" s="404"/>
      <c r="Z411" s="404"/>
      <c r="AA411" s="404"/>
      <c r="AB411" s="404"/>
      <c r="AC411" s="404"/>
      <c r="AD411" s="404"/>
      <c r="AE411" s="404"/>
      <c r="AF411" s="404"/>
      <c r="AG411" s="404"/>
      <c r="AH411" s="404"/>
      <c r="AI411" s="404"/>
      <c r="AJ411" s="404"/>
      <c r="AK411" s="404"/>
      <c r="AL411" s="404"/>
      <c r="AM411" s="404"/>
      <c r="AN411" s="404"/>
      <c r="AO411" s="404"/>
      <c r="AP411" s="404"/>
      <c r="AQ411" s="404"/>
      <c r="AR411" s="404"/>
      <c r="AS411" s="404"/>
      <c r="AT411" s="404"/>
      <c r="AU411" s="404"/>
      <c r="AV411" s="404"/>
      <c r="AW411" s="404"/>
      <c r="AX411" s="404"/>
      <c r="AY411" s="404"/>
      <c r="AZ411" s="404"/>
      <c r="BA411" s="404"/>
      <c r="BB411" s="404"/>
    </row>
    <row r="412" spans="1:54" s="211" customFormat="1" ht="25.5">
      <c r="A412" s="190">
        <f t="shared" si="20"/>
        <v>354</v>
      </c>
      <c r="B412" s="44" t="s">
        <v>1139</v>
      </c>
      <c r="C412" s="315" t="s">
        <v>1156</v>
      </c>
      <c r="D412" s="188"/>
      <c r="E412" s="480">
        <v>2</v>
      </c>
      <c r="F412" s="425"/>
      <c r="G412" s="425"/>
      <c r="H412" s="425"/>
      <c r="I412" s="425"/>
      <c r="J412" s="425"/>
      <c r="K412" s="404"/>
      <c r="L412" s="404"/>
      <c r="M412" s="404"/>
      <c r="N412" s="404"/>
      <c r="O412" s="404"/>
      <c r="P412" s="404"/>
      <c r="Q412" s="404"/>
      <c r="R412" s="404"/>
      <c r="S412" s="404"/>
      <c r="T412" s="404"/>
      <c r="U412" s="404"/>
      <c r="V412" s="404"/>
      <c r="W412" s="404"/>
      <c r="X412" s="404"/>
      <c r="Y412" s="404"/>
      <c r="Z412" s="404"/>
      <c r="AA412" s="404"/>
      <c r="AB412" s="404"/>
      <c r="AC412" s="404"/>
      <c r="AD412" s="404"/>
      <c r="AE412" s="404"/>
      <c r="AF412" s="404"/>
      <c r="AG412" s="404"/>
      <c r="AH412" s="404"/>
      <c r="AI412" s="404"/>
      <c r="AJ412" s="404"/>
      <c r="AK412" s="404"/>
      <c r="AL412" s="404"/>
      <c r="AM412" s="404"/>
      <c r="AN412" s="404"/>
      <c r="AO412" s="404"/>
      <c r="AP412" s="404"/>
      <c r="AQ412" s="404"/>
      <c r="AR412" s="404"/>
      <c r="AS412" s="404"/>
      <c r="AT412" s="404"/>
      <c r="AU412" s="404"/>
      <c r="AV412" s="404"/>
      <c r="AW412" s="404"/>
      <c r="AX412" s="404"/>
      <c r="AY412" s="404"/>
      <c r="AZ412" s="404"/>
      <c r="BA412" s="404"/>
      <c r="BB412" s="404"/>
    </row>
    <row r="413" spans="1:54" s="211" customFormat="1" ht="25.5">
      <c r="A413" s="190">
        <f t="shared" si="20"/>
        <v>355</v>
      </c>
      <c r="B413" s="44" t="s">
        <v>1141</v>
      </c>
      <c r="C413" s="315" t="s">
        <v>1157</v>
      </c>
      <c r="D413" s="188"/>
      <c r="E413" s="480">
        <v>1</v>
      </c>
      <c r="F413" s="425"/>
      <c r="G413" s="425"/>
      <c r="H413" s="425"/>
      <c r="I413" s="425"/>
      <c r="J413" s="425"/>
      <c r="K413" s="404"/>
      <c r="L413" s="404"/>
      <c r="M413" s="404"/>
      <c r="N413" s="404"/>
      <c r="O413" s="404"/>
      <c r="P413" s="404"/>
      <c r="Q413" s="404"/>
      <c r="R413" s="404"/>
      <c r="S413" s="404"/>
      <c r="T413" s="404"/>
      <c r="U413" s="404"/>
      <c r="V413" s="404"/>
      <c r="W413" s="404"/>
      <c r="X413" s="404"/>
      <c r="Y413" s="404"/>
      <c r="Z413" s="404"/>
      <c r="AA413" s="404"/>
      <c r="AB413" s="404"/>
      <c r="AC413" s="404"/>
      <c r="AD413" s="404"/>
      <c r="AE413" s="404"/>
      <c r="AF413" s="404"/>
      <c r="AG413" s="404"/>
      <c r="AH413" s="404"/>
      <c r="AI413" s="404"/>
      <c r="AJ413" s="404"/>
      <c r="AK413" s="404"/>
      <c r="AL413" s="404"/>
      <c r="AM413" s="404"/>
      <c r="AN413" s="404"/>
      <c r="AO413" s="404"/>
      <c r="AP413" s="404"/>
      <c r="AQ413" s="404"/>
      <c r="AR413" s="404"/>
      <c r="AS413" s="404"/>
      <c r="AT413" s="404"/>
      <c r="AU413" s="404"/>
      <c r="AV413" s="404"/>
      <c r="AW413" s="404"/>
      <c r="AX413" s="404"/>
      <c r="AY413" s="404"/>
      <c r="AZ413" s="404"/>
      <c r="BA413" s="404"/>
      <c r="BB413" s="404"/>
    </row>
    <row r="414" spans="1:54" s="211" customFormat="1" ht="25.5">
      <c r="A414" s="190">
        <f t="shared" si="20"/>
        <v>356</v>
      </c>
      <c r="B414" s="44" t="s">
        <v>1139</v>
      </c>
      <c r="C414" s="315" t="s">
        <v>1158</v>
      </c>
      <c r="D414" s="188"/>
      <c r="E414" s="480">
        <v>1</v>
      </c>
      <c r="F414" s="425"/>
      <c r="G414" s="425"/>
      <c r="H414" s="425"/>
      <c r="I414" s="425"/>
      <c r="J414" s="425"/>
      <c r="K414" s="404"/>
      <c r="L414" s="404"/>
      <c r="M414" s="404"/>
      <c r="N414" s="404"/>
      <c r="O414" s="404"/>
      <c r="P414" s="404"/>
      <c r="Q414" s="404"/>
      <c r="R414" s="404"/>
      <c r="S414" s="404"/>
      <c r="T414" s="404"/>
      <c r="U414" s="404"/>
      <c r="V414" s="404"/>
      <c r="W414" s="404"/>
      <c r="X414" s="404"/>
      <c r="Y414" s="404"/>
      <c r="Z414" s="404"/>
      <c r="AA414" s="404"/>
      <c r="AB414" s="404"/>
      <c r="AC414" s="404"/>
      <c r="AD414" s="404"/>
      <c r="AE414" s="404"/>
      <c r="AF414" s="404"/>
      <c r="AG414" s="404"/>
      <c r="AH414" s="404"/>
      <c r="AI414" s="404"/>
      <c r="AJ414" s="404"/>
      <c r="AK414" s="404"/>
      <c r="AL414" s="404"/>
      <c r="AM414" s="404"/>
      <c r="AN414" s="404"/>
      <c r="AO414" s="404"/>
      <c r="AP414" s="404"/>
      <c r="AQ414" s="404"/>
      <c r="AR414" s="404"/>
      <c r="AS414" s="404"/>
      <c r="AT414" s="404"/>
      <c r="AU414" s="404"/>
      <c r="AV414" s="404"/>
      <c r="AW414" s="404"/>
      <c r="AX414" s="404"/>
      <c r="AY414" s="404"/>
      <c r="AZ414" s="404"/>
      <c r="BA414" s="404"/>
      <c r="BB414" s="404"/>
    </row>
    <row r="415" spans="1:54" s="211" customFormat="1" ht="25.5">
      <c r="A415" s="190">
        <f t="shared" si="20"/>
        <v>357</v>
      </c>
      <c r="B415" s="44" t="s">
        <v>1139</v>
      </c>
      <c r="C415" s="315" t="s">
        <v>1159</v>
      </c>
      <c r="D415" s="188"/>
      <c r="E415" s="480">
        <v>1</v>
      </c>
      <c r="F415" s="425"/>
      <c r="G415" s="425"/>
      <c r="H415" s="425"/>
      <c r="I415" s="425"/>
      <c r="J415" s="425"/>
      <c r="K415" s="404"/>
      <c r="L415" s="404"/>
      <c r="M415" s="404"/>
      <c r="N415" s="404"/>
      <c r="O415" s="404"/>
      <c r="P415" s="404"/>
      <c r="Q415" s="404"/>
      <c r="R415" s="404"/>
      <c r="S415" s="404"/>
      <c r="T415" s="404"/>
      <c r="U415" s="404"/>
      <c r="V415" s="404"/>
      <c r="W415" s="404"/>
      <c r="X415" s="404"/>
      <c r="Y415" s="404"/>
      <c r="Z415" s="404"/>
      <c r="AA415" s="404"/>
      <c r="AB415" s="404"/>
      <c r="AC415" s="404"/>
      <c r="AD415" s="404"/>
      <c r="AE415" s="404"/>
      <c r="AF415" s="404"/>
      <c r="AG415" s="404"/>
      <c r="AH415" s="404"/>
      <c r="AI415" s="404"/>
      <c r="AJ415" s="404"/>
      <c r="AK415" s="404"/>
      <c r="AL415" s="404"/>
      <c r="AM415" s="404"/>
      <c r="AN415" s="404"/>
      <c r="AO415" s="404"/>
      <c r="AP415" s="404"/>
      <c r="AQ415" s="404"/>
      <c r="AR415" s="404"/>
      <c r="AS415" s="404"/>
      <c r="AT415" s="404"/>
      <c r="AU415" s="404"/>
      <c r="AV415" s="404"/>
      <c r="AW415" s="404"/>
      <c r="AX415" s="404"/>
      <c r="AY415" s="404"/>
      <c r="AZ415" s="404"/>
      <c r="BA415" s="404"/>
      <c r="BB415" s="404"/>
    </row>
    <row r="416" spans="1:54" s="211" customFormat="1" ht="25.5">
      <c r="A416" s="190">
        <f t="shared" si="20"/>
        <v>358</v>
      </c>
      <c r="B416" s="44" t="s">
        <v>1142</v>
      </c>
      <c r="C416" s="315" t="s">
        <v>1160</v>
      </c>
      <c r="D416" s="188"/>
      <c r="E416" s="480">
        <v>1</v>
      </c>
      <c r="F416" s="425"/>
      <c r="G416" s="425"/>
      <c r="H416" s="425"/>
      <c r="I416" s="425"/>
      <c r="J416" s="425"/>
      <c r="K416" s="404"/>
      <c r="L416" s="404"/>
      <c r="M416" s="404"/>
      <c r="N416" s="404"/>
      <c r="O416" s="404"/>
      <c r="P416" s="404"/>
      <c r="Q416" s="404"/>
      <c r="R416" s="404"/>
      <c r="S416" s="404"/>
      <c r="T416" s="404"/>
      <c r="U416" s="404"/>
      <c r="V416" s="404"/>
      <c r="W416" s="404"/>
      <c r="X416" s="404"/>
      <c r="Y416" s="404"/>
      <c r="Z416" s="404"/>
      <c r="AA416" s="404"/>
      <c r="AB416" s="404"/>
      <c r="AC416" s="404"/>
      <c r="AD416" s="404"/>
      <c r="AE416" s="404"/>
      <c r="AF416" s="404"/>
      <c r="AG416" s="404"/>
      <c r="AH416" s="404"/>
      <c r="AI416" s="404"/>
      <c r="AJ416" s="404"/>
      <c r="AK416" s="404"/>
      <c r="AL416" s="404"/>
      <c r="AM416" s="404"/>
      <c r="AN416" s="404"/>
      <c r="AO416" s="404"/>
      <c r="AP416" s="404"/>
      <c r="AQ416" s="404"/>
      <c r="AR416" s="404"/>
      <c r="AS416" s="404"/>
      <c r="AT416" s="404"/>
      <c r="AU416" s="404"/>
      <c r="AV416" s="404"/>
      <c r="AW416" s="404"/>
      <c r="AX416" s="404"/>
      <c r="AY416" s="404"/>
      <c r="AZ416" s="404"/>
      <c r="BA416" s="404"/>
      <c r="BB416" s="404"/>
    </row>
    <row r="417" spans="1:54" s="211" customFormat="1" ht="25.5">
      <c r="A417" s="190">
        <f t="shared" si="20"/>
        <v>359</v>
      </c>
      <c r="B417" s="44" t="s">
        <v>1142</v>
      </c>
      <c r="C417" s="315" t="s">
        <v>1161</v>
      </c>
      <c r="D417" s="188"/>
      <c r="E417" s="480">
        <v>1</v>
      </c>
      <c r="F417" s="425"/>
      <c r="G417" s="425"/>
      <c r="H417" s="425"/>
      <c r="I417" s="425"/>
      <c r="J417" s="425"/>
      <c r="K417" s="404"/>
      <c r="L417" s="404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  <c r="AA417" s="404"/>
      <c r="AB417" s="404"/>
      <c r="AC417" s="404"/>
      <c r="AD417" s="404"/>
      <c r="AE417" s="404"/>
      <c r="AF417" s="404"/>
      <c r="AG417" s="404"/>
      <c r="AH417" s="404"/>
      <c r="AI417" s="404"/>
      <c r="AJ417" s="404"/>
      <c r="AK417" s="404"/>
      <c r="AL417" s="404"/>
      <c r="AM417" s="404"/>
      <c r="AN417" s="404"/>
      <c r="AO417" s="404"/>
      <c r="AP417" s="404"/>
      <c r="AQ417" s="404"/>
      <c r="AR417" s="404"/>
      <c r="AS417" s="404"/>
      <c r="AT417" s="404"/>
      <c r="AU417" s="404"/>
      <c r="AV417" s="404"/>
      <c r="AW417" s="404"/>
      <c r="AX417" s="404"/>
      <c r="AY417" s="404"/>
      <c r="AZ417" s="404"/>
      <c r="BA417" s="404"/>
      <c r="BB417" s="404"/>
    </row>
    <row r="418" spans="1:54" s="211" customFormat="1" ht="25.5">
      <c r="A418" s="190">
        <f t="shared" si="20"/>
        <v>360</v>
      </c>
      <c r="B418" s="44" t="s">
        <v>1142</v>
      </c>
      <c r="C418" s="315" t="s">
        <v>1162</v>
      </c>
      <c r="D418" s="188"/>
      <c r="E418" s="480">
        <v>1</v>
      </c>
      <c r="F418" s="425"/>
      <c r="G418" s="425"/>
      <c r="H418" s="425"/>
      <c r="I418" s="425"/>
      <c r="J418" s="425"/>
      <c r="K418" s="404"/>
      <c r="L418" s="404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  <c r="AA418" s="404"/>
      <c r="AB418" s="404"/>
      <c r="AC418" s="404"/>
      <c r="AD418" s="404"/>
      <c r="AE418" s="404"/>
      <c r="AF418" s="404"/>
      <c r="AG418" s="404"/>
      <c r="AH418" s="404"/>
      <c r="AI418" s="404"/>
      <c r="AJ418" s="404"/>
      <c r="AK418" s="404"/>
      <c r="AL418" s="404"/>
      <c r="AM418" s="404"/>
      <c r="AN418" s="404"/>
      <c r="AO418" s="404"/>
      <c r="AP418" s="404"/>
      <c r="AQ418" s="404"/>
      <c r="AR418" s="404"/>
      <c r="AS418" s="404"/>
      <c r="AT418" s="404"/>
      <c r="AU418" s="404"/>
      <c r="AV418" s="404"/>
      <c r="AW418" s="404"/>
      <c r="AX418" s="404"/>
      <c r="AY418" s="404"/>
      <c r="AZ418" s="404"/>
      <c r="BA418" s="404"/>
      <c r="BB418" s="404"/>
    </row>
    <row r="419" spans="1:54" s="211" customFormat="1" ht="40.5" customHeight="1">
      <c r="A419" s="190">
        <f t="shared" si="20"/>
        <v>361</v>
      </c>
      <c r="B419" s="249" t="s">
        <v>1142</v>
      </c>
      <c r="C419" s="315" t="s">
        <v>1163</v>
      </c>
      <c r="D419" s="188"/>
      <c r="E419" s="480">
        <v>1</v>
      </c>
      <c r="F419" s="425"/>
      <c r="G419" s="425"/>
      <c r="H419" s="425"/>
      <c r="I419" s="425"/>
      <c r="J419" s="425"/>
      <c r="K419" s="404"/>
      <c r="L419" s="404"/>
      <c r="M419" s="404"/>
      <c r="N419" s="404"/>
      <c r="O419" s="404"/>
      <c r="P419" s="404"/>
      <c r="Q419" s="404"/>
      <c r="R419" s="404"/>
      <c r="S419" s="404"/>
      <c r="T419" s="404"/>
      <c r="U419" s="404"/>
      <c r="V419" s="404"/>
      <c r="W419" s="404"/>
      <c r="X419" s="404"/>
      <c r="Y419" s="404"/>
      <c r="Z419" s="404"/>
      <c r="AA419" s="404"/>
      <c r="AB419" s="404"/>
      <c r="AC419" s="404"/>
      <c r="AD419" s="404"/>
      <c r="AE419" s="404"/>
      <c r="AF419" s="404"/>
      <c r="AG419" s="404"/>
      <c r="AH419" s="404"/>
      <c r="AI419" s="404"/>
      <c r="AJ419" s="404"/>
      <c r="AK419" s="404"/>
      <c r="AL419" s="404"/>
      <c r="AM419" s="404"/>
      <c r="AN419" s="404"/>
      <c r="AO419" s="404"/>
      <c r="AP419" s="404"/>
      <c r="AQ419" s="404"/>
      <c r="AR419" s="404"/>
      <c r="AS419" s="404"/>
      <c r="AT419" s="404"/>
      <c r="AU419" s="404"/>
      <c r="AV419" s="404"/>
      <c r="AW419" s="404"/>
      <c r="AX419" s="404"/>
      <c r="AY419" s="404"/>
      <c r="AZ419" s="404"/>
      <c r="BA419" s="404"/>
      <c r="BB419" s="404"/>
    </row>
    <row r="420" spans="1:54" s="211" customFormat="1" ht="39">
      <c r="A420" s="190">
        <f t="shared" si="20"/>
        <v>362</v>
      </c>
      <c r="B420" s="44" t="s">
        <v>1143</v>
      </c>
      <c r="C420" s="317" t="s">
        <v>1164</v>
      </c>
      <c r="D420" s="188"/>
      <c r="E420" s="480">
        <v>1</v>
      </c>
      <c r="F420" s="425"/>
      <c r="G420" s="425"/>
      <c r="H420" s="425"/>
      <c r="I420" s="425"/>
      <c r="J420" s="425"/>
      <c r="K420" s="404"/>
      <c r="L420" s="404"/>
      <c r="M420" s="404"/>
      <c r="N420" s="404"/>
      <c r="O420" s="404"/>
      <c r="P420" s="404"/>
      <c r="Q420" s="404"/>
      <c r="R420" s="404"/>
      <c r="S420" s="404"/>
      <c r="T420" s="404"/>
      <c r="U420" s="404"/>
      <c r="V420" s="404"/>
      <c r="W420" s="404"/>
      <c r="X420" s="404"/>
      <c r="Y420" s="404"/>
      <c r="Z420" s="404"/>
      <c r="AA420" s="404"/>
      <c r="AB420" s="404"/>
      <c r="AC420" s="404"/>
      <c r="AD420" s="404"/>
      <c r="AE420" s="404"/>
      <c r="AF420" s="404"/>
      <c r="AG420" s="404"/>
      <c r="AH420" s="404"/>
      <c r="AI420" s="404"/>
      <c r="AJ420" s="404"/>
      <c r="AK420" s="404"/>
      <c r="AL420" s="404"/>
      <c r="AM420" s="404"/>
      <c r="AN420" s="404"/>
      <c r="AO420" s="404"/>
      <c r="AP420" s="404"/>
      <c r="AQ420" s="404"/>
      <c r="AR420" s="404"/>
      <c r="AS420" s="404"/>
      <c r="AT420" s="404"/>
      <c r="AU420" s="404"/>
      <c r="AV420" s="404"/>
      <c r="AW420" s="404"/>
      <c r="AX420" s="404"/>
      <c r="AY420" s="404"/>
      <c r="AZ420" s="404"/>
      <c r="BA420" s="404"/>
      <c r="BB420" s="404"/>
    </row>
    <row r="421" spans="1:54" s="211" customFormat="1" ht="38.25">
      <c r="A421" s="217">
        <f t="shared" si="20"/>
        <v>363</v>
      </c>
      <c r="B421" s="441" t="s">
        <v>1144</v>
      </c>
      <c r="C421" s="448" t="s">
        <v>1165</v>
      </c>
      <c r="D421" s="449"/>
      <c r="E421" s="480">
        <v>1</v>
      </c>
      <c r="F421" s="425"/>
      <c r="G421" s="425"/>
      <c r="H421" s="425"/>
      <c r="I421" s="425"/>
      <c r="J421" s="425"/>
      <c r="K421" s="404"/>
      <c r="L421" s="404"/>
      <c r="M421" s="404"/>
      <c r="N421" s="404"/>
      <c r="O421" s="404"/>
      <c r="P421" s="404"/>
      <c r="Q421" s="404"/>
      <c r="R421" s="404"/>
      <c r="S421" s="404"/>
      <c r="T421" s="404"/>
      <c r="U421" s="404"/>
      <c r="V421" s="404"/>
      <c r="W421" s="404"/>
      <c r="X421" s="404"/>
      <c r="Y421" s="404"/>
      <c r="Z421" s="404"/>
      <c r="AA421" s="404"/>
      <c r="AB421" s="404"/>
      <c r="AC421" s="404"/>
      <c r="AD421" s="404"/>
      <c r="AE421" s="404"/>
      <c r="AF421" s="404"/>
      <c r="AG421" s="404"/>
      <c r="AH421" s="404"/>
      <c r="AI421" s="404"/>
      <c r="AJ421" s="404"/>
      <c r="AK421" s="404"/>
      <c r="AL421" s="404"/>
      <c r="AM421" s="404"/>
      <c r="AN421" s="404"/>
      <c r="AO421" s="404"/>
      <c r="AP421" s="404"/>
      <c r="AQ421" s="404"/>
      <c r="AR421" s="404"/>
      <c r="AS421" s="404"/>
      <c r="AT421" s="404"/>
      <c r="AU421" s="404"/>
      <c r="AV421" s="404"/>
      <c r="AW421" s="404"/>
      <c r="AX421" s="404"/>
      <c r="AY421" s="404"/>
      <c r="AZ421" s="404"/>
      <c r="BA421" s="404"/>
      <c r="BB421" s="404"/>
    </row>
    <row r="422" spans="1:54" s="210" customFormat="1" ht="38.25">
      <c r="A422" s="190">
        <f t="shared" si="20"/>
        <v>364</v>
      </c>
      <c r="B422" s="127" t="s">
        <v>1371</v>
      </c>
      <c r="C422" s="127" t="s">
        <v>1376</v>
      </c>
      <c r="D422" s="127">
        <v>1</v>
      </c>
      <c r="E422" s="163">
        <v>1</v>
      </c>
      <c r="F422" s="425"/>
      <c r="G422" s="425"/>
      <c r="H422" s="425"/>
      <c r="I422" s="425"/>
      <c r="J422" s="425"/>
      <c r="K422" s="425"/>
      <c r="L422" s="425"/>
      <c r="M422" s="425"/>
      <c r="N422" s="425"/>
      <c r="O422" s="425"/>
      <c r="P422" s="425"/>
      <c r="Q422" s="425"/>
      <c r="R422" s="425"/>
      <c r="S422" s="425"/>
      <c r="T422" s="425"/>
      <c r="U422" s="425"/>
      <c r="V422" s="425"/>
      <c r="W422" s="425"/>
      <c r="X422" s="425"/>
      <c r="Y422" s="425"/>
      <c r="Z422" s="425"/>
      <c r="AA422" s="425"/>
      <c r="AB422" s="425"/>
      <c r="AC422" s="425"/>
      <c r="AD422" s="425"/>
      <c r="AE422" s="425"/>
      <c r="AF422" s="425"/>
      <c r="AG422" s="425"/>
      <c r="AH422" s="425"/>
      <c r="AI422" s="425"/>
      <c r="AJ422" s="425"/>
      <c r="AK422" s="425"/>
      <c r="AL422" s="425"/>
      <c r="AM422" s="425"/>
      <c r="AN422" s="425"/>
      <c r="AO422" s="425"/>
      <c r="AP422" s="425"/>
      <c r="AQ422" s="425"/>
      <c r="AR422" s="425"/>
      <c r="AS422" s="425"/>
      <c r="AT422" s="425"/>
      <c r="AU422" s="425"/>
      <c r="AV422" s="425"/>
      <c r="AW422" s="425"/>
      <c r="AX422" s="425"/>
      <c r="AY422" s="425"/>
      <c r="AZ422" s="425"/>
      <c r="BA422" s="425"/>
      <c r="BB422" s="425"/>
    </row>
    <row r="423" spans="1:54" s="210" customFormat="1" ht="51">
      <c r="A423" s="190">
        <f t="shared" si="20"/>
        <v>365</v>
      </c>
      <c r="B423" s="127" t="s">
        <v>1371</v>
      </c>
      <c r="C423" s="127" t="s">
        <v>1380</v>
      </c>
      <c r="D423" s="127"/>
      <c r="E423" s="163">
        <v>1</v>
      </c>
      <c r="F423" s="425"/>
      <c r="G423" s="425"/>
      <c r="H423" s="425"/>
      <c r="I423" s="425"/>
      <c r="J423" s="425"/>
      <c r="K423" s="425"/>
      <c r="L423" s="425"/>
      <c r="M423" s="425"/>
      <c r="N423" s="425"/>
      <c r="O423" s="425"/>
      <c r="P423" s="425"/>
      <c r="Q423" s="425"/>
      <c r="R423" s="425"/>
      <c r="S423" s="425"/>
      <c r="T423" s="425"/>
      <c r="U423" s="425"/>
      <c r="V423" s="425"/>
      <c r="W423" s="425"/>
      <c r="X423" s="425"/>
      <c r="Y423" s="425"/>
      <c r="Z423" s="425"/>
      <c r="AA423" s="425"/>
      <c r="AB423" s="425"/>
      <c r="AC423" s="425"/>
      <c r="AD423" s="425"/>
      <c r="AE423" s="425"/>
      <c r="AF423" s="425"/>
      <c r="AG423" s="425"/>
      <c r="AH423" s="425"/>
      <c r="AI423" s="425"/>
      <c r="AJ423" s="425"/>
      <c r="AK423" s="425"/>
      <c r="AL423" s="425"/>
      <c r="AM423" s="425"/>
      <c r="AN423" s="425"/>
      <c r="AO423" s="425"/>
      <c r="AP423" s="425"/>
      <c r="AQ423" s="425"/>
      <c r="AR423" s="425"/>
      <c r="AS423" s="425"/>
      <c r="AT423" s="425"/>
      <c r="AU423" s="425"/>
      <c r="AV423" s="425"/>
      <c r="AW423" s="425"/>
      <c r="AX423" s="425"/>
      <c r="AY423" s="425"/>
      <c r="AZ423" s="425"/>
      <c r="BA423" s="425"/>
      <c r="BB423" s="425"/>
    </row>
    <row r="424" spans="1:54" s="210" customFormat="1" ht="51">
      <c r="A424" s="190">
        <f t="shared" si="20"/>
        <v>366</v>
      </c>
      <c r="B424" s="127" t="s">
        <v>1371</v>
      </c>
      <c r="C424" s="249" t="s">
        <v>1380</v>
      </c>
      <c r="D424" s="447"/>
      <c r="E424" s="163">
        <v>2</v>
      </c>
      <c r="F424" s="425"/>
      <c r="G424" s="425"/>
      <c r="H424" s="425"/>
      <c r="I424" s="425"/>
      <c r="J424" s="425"/>
      <c r="K424" s="425"/>
      <c r="L424" s="425"/>
      <c r="M424" s="425"/>
      <c r="N424" s="425"/>
      <c r="O424" s="425"/>
      <c r="P424" s="425"/>
      <c r="Q424" s="425"/>
      <c r="R424" s="425"/>
      <c r="S424" s="425"/>
      <c r="T424" s="425"/>
      <c r="U424" s="425"/>
      <c r="V424" s="425"/>
      <c r="W424" s="425"/>
      <c r="X424" s="425"/>
      <c r="Y424" s="425"/>
      <c r="Z424" s="425"/>
      <c r="AA424" s="425"/>
      <c r="AB424" s="425"/>
      <c r="AC424" s="425"/>
      <c r="AD424" s="425"/>
      <c r="AE424" s="425"/>
      <c r="AF424" s="425"/>
      <c r="AG424" s="425"/>
      <c r="AH424" s="425"/>
      <c r="AI424" s="425"/>
      <c r="AJ424" s="425"/>
      <c r="AK424" s="425"/>
      <c r="AL424" s="425"/>
      <c r="AM424" s="425"/>
      <c r="AN424" s="425"/>
      <c r="AO424" s="425"/>
      <c r="AP424" s="425"/>
      <c r="AQ424" s="425"/>
      <c r="AR424" s="425"/>
      <c r="AS424" s="425"/>
      <c r="AT424" s="425"/>
      <c r="AU424" s="425"/>
      <c r="AV424" s="425"/>
      <c r="AW424" s="425"/>
      <c r="AX424" s="425"/>
      <c r="AY424" s="425"/>
      <c r="AZ424" s="425"/>
      <c r="BA424" s="425"/>
      <c r="BB424" s="425"/>
    </row>
    <row r="425" spans="1:54" s="210" customFormat="1" ht="51">
      <c r="A425" s="190">
        <f t="shared" si="20"/>
        <v>367</v>
      </c>
      <c r="B425" s="127" t="s">
        <v>1372</v>
      </c>
      <c r="C425" s="249" t="s">
        <v>1381</v>
      </c>
      <c r="D425" s="447"/>
      <c r="E425" s="163">
        <v>4</v>
      </c>
      <c r="F425" s="425"/>
      <c r="G425" s="425"/>
      <c r="H425" s="425"/>
      <c r="I425" s="425"/>
      <c r="J425" s="425"/>
      <c r="K425" s="425"/>
      <c r="L425" s="425"/>
      <c r="M425" s="425"/>
      <c r="N425" s="425"/>
      <c r="O425" s="425"/>
      <c r="P425" s="425"/>
      <c r="Q425" s="425"/>
      <c r="R425" s="425"/>
      <c r="S425" s="425"/>
      <c r="T425" s="425"/>
      <c r="U425" s="425"/>
      <c r="V425" s="425"/>
      <c r="W425" s="425"/>
      <c r="X425" s="425"/>
      <c r="Y425" s="425"/>
      <c r="Z425" s="425"/>
      <c r="AA425" s="425"/>
      <c r="AB425" s="425"/>
      <c r="AC425" s="425"/>
      <c r="AD425" s="425"/>
      <c r="AE425" s="425"/>
      <c r="AF425" s="425"/>
      <c r="AG425" s="425"/>
      <c r="AH425" s="425"/>
      <c r="AI425" s="425"/>
      <c r="AJ425" s="425"/>
      <c r="AK425" s="425"/>
      <c r="AL425" s="425"/>
      <c r="AM425" s="425"/>
      <c r="AN425" s="425"/>
      <c r="AO425" s="425"/>
      <c r="AP425" s="425"/>
      <c r="AQ425" s="425"/>
      <c r="AR425" s="425"/>
      <c r="AS425" s="425"/>
      <c r="AT425" s="425"/>
      <c r="AU425" s="425"/>
      <c r="AV425" s="425"/>
      <c r="AW425" s="425"/>
      <c r="AX425" s="425"/>
      <c r="AY425" s="425"/>
      <c r="AZ425" s="425"/>
      <c r="BA425" s="425"/>
      <c r="BB425" s="425"/>
    </row>
    <row r="426" spans="1:54" s="210" customFormat="1" ht="51">
      <c r="A426" s="190">
        <f t="shared" si="20"/>
        <v>368</v>
      </c>
      <c r="B426" s="127" t="s">
        <v>1373</v>
      </c>
      <c r="C426" s="249" t="s">
        <v>1382</v>
      </c>
      <c r="D426" s="447"/>
      <c r="E426" s="163">
        <v>1</v>
      </c>
      <c r="F426" s="425"/>
      <c r="G426" s="425"/>
      <c r="H426" s="425"/>
      <c r="I426" s="425"/>
      <c r="J426" s="425"/>
      <c r="K426" s="425"/>
      <c r="L426" s="425"/>
      <c r="M426" s="425"/>
      <c r="N426" s="425"/>
      <c r="O426" s="425"/>
      <c r="P426" s="425"/>
      <c r="Q426" s="425"/>
      <c r="R426" s="425"/>
      <c r="S426" s="425"/>
      <c r="T426" s="425"/>
      <c r="U426" s="425"/>
      <c r="V426" s="425"/>
      <c r="W426" s="425"/>
      <c r="X426" s="425"/>
      <c r="Y426" s="425"/>
      <c r="Z426" s="425"/>
      <c r="AA426" s="425"/>
      <c r="AB426" s="425"/>
      <c r="AC426" s="425"/>
      <c r="AD426" s="425"/>
      <c r="AE426" s="425"/>
      <c r="AF426" s="425"/>
      <c r="AG426" s="425"/>
      <c r="AH426" s="425"/>
      <c r="AI426" s="425"/>
      <c r="AJ426" s="425"/>
      <c r="AK426" s="425"/>
      <c r="AL426" s="425"/>
      <c r="AM426" s="425"/>
      <c r="AN426" s="425"/>
      <c r="AO426" s="425"/>
      <c r="AP426" s="425"/>
      <c r="AQ426" s="425"/>
      <c r="AR426" s="425"/>
      <c r="AS426" s="425"/>
      <c r="AT426" s="425"/>
      <c r="AU426" s="425"/>
      <c r="AV426" s="425"/>
      <c r="AW426" s="425"/>
      <c r="AX426" s="425"/>
      <c r="AY426" s="425"/>
      <c r="AZ426" s="425"/>
      <c r="BA426" s="425"/>
      <c r="BB426" s="425"/>
    </row>
    <row r="427" spans="1:54" s="210" customFormat="1" ht="51">
      <c r="A427" s="190">
        <f t="shared" si="20"/>
        <v>369</v>
      </c>
      <c r="B427" s="127" t="s">
        <v>1373</v>
      </c>
      <c r="C427" s="249" t="s">
        <v>1382</v>
      </c>
      <c r="D427" s="447"/>
      <c r="E427" s="163">
        <v>2</v>
      </c>
      <c r="F427" s="425"/>
      <c r="G427" s="425"/>
      <c r="H427" s="425"/>
      <c r="I427" s="425"/>
      <c r="J427" s="425"/>
      <c r="K427" s="425"/>
      <c r="L427" s="425"/>
      <c r="M427" s="425"/>
      <c r="N427" s="425"/>
      <c r="O427" s="425"/>
      <c r="P427" s="425"/>
      <c r="Q427" s="425"/>
      <c r="R427" s="425"/>
      <c r="S427" s="425"/>
      <c r="T427" s="425"/>
      <c r="U427" s="425"/>
      <c r="V427" s="425"/>
      <c r="W427" s="425"/>
      <c r="X427" s="425"/>
      <c r="Y427" s="425"/>
      <c r="Z427" s="425"/>
      <c r="AA427" s="425"/>
      <c r="AB427" s="425"/>
      <c r="AC427" s="425"/>
      <c r="AD427" s="425"/>
      <c r="AE427" s="425"/>
      <c r="AF427" s="425"/>
      <c r="AG427" s="425"/>
      <c r="AH427" s="425"/>
      <c r="AI427" s="425"/>
      <c r="AJ427" s="425"/>
      <c r="AK427" s="425"/>
      <c r="AL427" s="425"/>
      <c r="AM427" s="425"/>
      <c r="AN427" s="425"/>
      <c r="AO427" s="425"/>
      <c r="AP427" s="425"/>
      <c r="AQ427" s="425"/>
      <c r="AR427" s="425"/>
      <c r="AS427" s="425"/>
      <c r="AT427" s="425"/>
      <c r="AU427" s="425"/>
      <c r="AV427" s="425"/>
      <c r="AW427" s="425"/>
      <c r="AX427" s="425"/>
      <c r="AY427" s="425"/>
      <c r="AZ427" s="425"/>
      <c r="BA427" s="425"/>
      <c r="BB427" s="425"/>
    </row>
    <row r="428" spans="1:54" s="210" customFormat="1" ht="36" customHeight="1">
      <c r="A428" s="190">
        <f t="shared" si="20"/>
        <v>370</v>
      </c>
      <c r="B428" s="127" t="s">
        <v>1372</v>
      </c>
      <c r="C428" s="249" t="s">
        <v>1374</v>
      </c>
      <c r="D428" s="447"/>
      <c r="E428" s="163">
        <v>16</v>
      </c>
      <c r="F428" s="425"/>
      <c r="G428" s="425"/>
      <c r="H428" s="425"/>
      <c r="I428" s="425"/>
      <c r="J428" s="425"/>
      <c r="K428" s="425"/>
      <c r="L428" s="425"/>
      <c r="M428" s="425"/>
      <c r="N428" s="425"/>
      <c r="O428" s="425"/>
      <c r="P428" s="425"/>
      <c r="Q428" s="425"/>
      <c r="R428" s="425"/>
      <c r="S428" s="425"/>
      <c r="T428" s="425"/>
      <c r="U428" s="425"/>
      <c r="V428" s="425"/>
      <c r="W428" s="425"/>
      <c r="X428" s="425"/>
      <c r="Y428" s="425"/>
      <c r="Z428" s="425"/>
      <c r="AA428" s="425"/>
      <c r="AB428" s="425"/>
      <c r="AC428" s="425"/>
      <c r="AD428" s="425"/>
      <c r="AE428" s="425"/>
      <c r="AF428" s="425"/>
      <c r="AG428" s="425"/>
      <c r="AH428" s="425"/>
      <c r="AI428" s="425"/>
      <c r="AJ428" s="425"/>
      <c r="AK428" s="425"/>
      <c r="AL428" s="425"/>
      <c r="AM428" s="425"/>
      <c r="AN428" s="425"/>
      <c r="AO428" s="425"/>
      <c r="AP428" s="425"/>
      <c r="AQ428" s="425"/>
      <c r="AR428" s="425"/>
      <c r="AS428" s="425"/>
      <c r="AT428" s="425"/>
      <c r="AU428" s="425"/>
      <c r="AV428" s="425"/>
      <c r="AW428" s="425"/>
      <c r="AX428" s="425"/>
      <c r="AY428" s="425"/>
      <c r="AZ428" s="425"/>
      <c r="BA428" s="425"/>
      <c r="BB428" s="425"/>
    </row>
    <row r="429" spans="1:54" s="210" customFormat="1" ht="36" customHeight="1">
      <c r="A429" s="190">
        <f t="shared" si="20"/>
        <v>371</v>
      </c>
      <c r="B429" s="127" t="s">
        <v>1372</v>
      </c>
      <c r="C429" s="249" t="s">
        <v>1383</v>
      </c>
      <c r="D429" s="447"/>
      <c r="E429" s="163">
        <v>8</v>
      </c>
      <c r="F429" s="425"/>
      <c r="G429" s="425"/>
      <c r="H429" s="425"/>
      <c r="I429" s="425"/>
      <c r="J429" s="425"/>
      <c r="K429" s="425"/>
      <c r="L429" s="425"/>
      <c r="M429" s="425"/>
      <c r="N429" s="425"/>
      <c r="O429" s="425"/>
      <c r="P429" s="425"/>
      <c r="Q429" s="425"/>
      <c r="R429" s="425"/>
      <c r="S429" s="425"/>
      <c r="T429" s="425"/>
      <c r="U429" s="425"/>
      <c r="V429" s="425"/>
      <c r="W429" s="425"/>
      <c r="X429" s="425"/>
      <c r="Y429" s="425"/>
      <c r="Z429" s="425"/>
      <c r="AA429" s="425"/>
      <c r="AB429" s="425"/>
      <c r="AC429" s="425"/>
      <c r="AD429" s="425"/>
      <c r="AE429" s="425"/>
      <c r="AF429" s="425"/>
      <c r="AG429" s="425"/>
      <c r="AH429" s="425"/>
      <c r="AI429" s="425"/>
      <c r="AJ429" s="425"/>
      <c r="AK429" s="425"/>
      <c r="AL429" s="425"/>
      <c r="AM429" s="425"/>
      <c r="AN429" s="425"/>
      <c r="AO429" s="425"/>
      <c r="AP429" s="425"/>
      <c r="AQ429" s="425"/>
      <c r="AR429" s="425"/>
      <c r="AS429" s="425"/>
      <c r="AT429" s="425"/>
      <c r="AU429" s="425"/>
      <c r="AV429" s="425"/>
      <c r="AW429" s="425"/>
      <c r="AX429" s="425"/>
      <c r="AY429" s="425"/>
      <c r="AZ429" s="425"/>
      <c r="BA429" s="425"/>
      <c r="BB429" s="425"/>
    </row>
    <row r="430" spans="1:54" s="210" customFormat="1" ht="36" customHeight="1">
      <c r="A430" s="190">
        <f t="shared" si="20"/>
        <v>372</v>
      </c>
      <c r="B430" s="127" t="s">
        <v>1372</v>
      </c>
      <c r="C430" s="249" t="s">
        <v>1384</v>
      </c>
      <c r="D430" s="447"/>
      <c r="E430" s="163">
        <v>12</v>
      </c>
      <c r="F430" s="425"/>
      <c r="G430" s="425"/>
      <c r="H430" s="425"/>
      <c r="I430" s="425"/>
      <c r="J430" s="425"/>
      <c r="K430" s="425"/>
      <c r="L430" s="425"/>
      <c r="M430" s="425"/>
      <c r="N430" s="425"/>
      <c r="O430" s="425"/>
      <c r="P430" s="425"/>
      <c r="Q430" s="425"/>
      <c r="R430" s="425"/>
      <c r="S430" s="425"/>
      <c r="T430" s="425"/>
      <c r="U430" s="425"/>
      <c r="V430" s="425"/>
      <c r="W430" s="425"/>
      <c r="X430" s="425"/>
      <c r="Y430" s="425"/>
      <c r="Z430" s="425"/>
      <c r="AA430" s="425"/>
      <c r="AB430" s="425"/>
      <c r="AC430" s="425"/>
      <c r="AD430" s="425"/>
      <c r="AE430" s="425"/>
      <c r="AF430" s="425"/>
      <c r="AG430" s="425"/>
      <c r="AH430" s="425"/>
      <c r="AI430" s="425"/>
      <c r="AJ430" s="425"/>
      <c r="AK430" s="425"/>
      <c r="AL430" s="425"/>
      <c r="AM430" s="425"/>
      <c r="AN430" s="425"/>
      <c r="AO430" s="425"/>
      <c r="AP430" s="425"/>
      <c r="AQ430" s="425"/>
      <c r="AR430" s="425"/>
      <c r="AS430" s="425"/>
      <c r="AT430" s="425"/>
      <c r="AU430" s="425"/>
      <c r="AV430" s="425"/>
      <c r="AW430" s="425"/>
      <c r="AX430" s="425"/>
      <c r="AY430" s="425"/>
      <c r="AZ430" s="425"/>
      <c r="BA430" s="425"/>
      <c r="BB430" s="425"/>
    </row>
    <row r="431" spans="1:54" s="210" customFormat="1" ht="36" customHeight="1">
      <c r="A431" s="190">
        <f t="shared" si="20"/>
        <v>373</v>
      </c>
      <c r="B431" s="127" t="s">
        <v>1372</v>
      </c>
      <c r="C431" s="249" t="s">
        <v>1375</v>
      </c>
      <c r="D431" s="447"/>
      <c r="E431" s="163">
        <v>12</v>
      </c>
      <c r="F431" s="425"/>
      <c r="G431" s="425"/>
      <c r="H431" s="425"/>
      <c r="I431" s="425"/>
      <c r="J431" s="425"/>
      <c r="K431" s="425"/>
      <c r="L431" s="425"/>
      <c r="M431" s="425"/>
      <c r="N431" s="425"/>
      <c r="O431" s="425"/>
      <c r="P431" s="425"/>
      <c r="Q431" s="425"/>
      <c r="R431" s="425"/>
      <c r="S431" s="425"/>
      <c r="T431" s="425"/>
      <c r="U431" s="425"/>
      <c r="V431" s="425"/>
      <c r="W431" s="425"/>
      <c r="X431" s="425"/>
      <c r="Y431" s="425"/>
      <c r="Z431" s="425"/>
      <c r="AA431" s="425"/>
      <c r="AB431" s="425"/>
      <c r="AC431" s="425"/>
      <c r="AD431" s="425"/>
      <c r="AE431" s="425"/>
      <c r="AF431" s="425"/>
      <c r="AG431" s="425"/>
      <c r="AH431" s="425"/>
      <c r="AI431" s="425"/>
      <c r="AJ431" s="425"/>
      <c r="AK431" s="425"/>
      <c r="AL431" s="425"/>
      <c r="AM431" s="425"/>
      <c r="AN431" s="425"/>
      <c r="AO431" s="425"/>
      <c r="AP431" s="425"/>
      <c r="AQ431" s="425"/>
      <c r="AR431" s="425"/>
      <c r="AS431" s="425"/>
      <c r="AT431" s="425"/>
      <c r="AU431" s="425"/>
      <c r="AV431" s="425"/>
      <c r="AW431" s="425"/>
      <c r="AX431" s="425"/>
      <c r="AY431" s="425"/>
      <c r="AZ431" s="425"/>
      <c r="BA431" s="425"/>
      <c r="BB431" s="425"/>
    </row>
    <row r="432" spans="1:54" s="210" customFormat="1" ht="36" customHeight="1">
      <c r="A432" s="190">
        <f t="shared" si="20"/>
        <v>374</v>
      </c>
      <c r="B432" s="127" t="s">
        <v>1372</v>
      </c>
      <c r="C432" s="249" t="s">
        <v>1385</v>
      </c>
      <c r="D432" s="447"/>
      <c r="E432" s="163">
        <v>2</v>
      </c>
      <c r="F432" s="425"/>
      <c r="G432" s="425"/>
      <c r="H432" s="425"/>
      <c r="I432" s="425"/>
      <c r="J432" s="425"/>
      <c r="K432" s="425"/>
      <c r="L432" s="425"/>
      <c r="M432" s="425"/>
      <c r="N432" s="425"/>
      <c r="O432" s="425"/>
      <c r="P432" s="425"/>
      <c r="Q432" s="425"/>
      <c r="R432" s="425"/>
      <c r="S432" s="425"/>
      <c r="T432" s="425"/>
      <c r="U432" s="425"/>
      <c r="V432" s="425"/>
      <c r="W432" s="425"/>
      <c r="X432" s="425"/>
      <c r="Y432" s="425"/>
      <c r="Z432" s="425"/>
      <c r="AA432" s="425"/>
      <c r="AB432" s="425"/>
      <c r="AC432" s="425"/>
      <c r="AD432" s="425"/>
      <c r="AE432" s="425"/>
      <c r="AF432" s="425"/>
      <c r="AG432" s="425"/>
      <c r="AH432" s="425"/>
      <c r="AI432" s="425"/>
      <c r="AJ432" s="425"/>
      <c r="AK432" s="425"/>
      <c r="AL432" s="425"/>
      <c r="AM432" s="425"/>
      <c r="AN432" s="425"/>
      <c r="AO432" s="425"/>
      <c r="AP432" s="425"/>
      <c r="AQ432" s="425"/>
      <c r="AR432" s="425"/>
      <c r="AS432" s="425"/>
      <c r="AT432" s="425"/>
      <c r="AU432" s="425"/>
      <c r="AV432" s="425"/>
      <c r="AW432" s="425"/>
      <c r="AX432" s="425"/>
      <c r="AY432" s="425"/>
      <c r="AZ432" s="425"/>
      <c r="BA432" s="425"/>
      <c r="BB432" s="425"/>
    </row>
    <row r="433" spans="1:54" s="210" customFormat="1" ht="42" customHeight="1">
      <c r="A433" s="190">
        <f t="shared" si="20"/>
        <v>375</v>
      </c>
      <c r="B433" s="127" t="s">
        <v>1372</v>
      </c>
      <c r="C433" s="249" t="s">
        <v>1386</v>
      </c>
      <c r="D433" s="447"/>
      <c r="E433" s="163">
        <v>1</v>
      </c>
      <c r="F433" s="425"/>
      <c r="G433" s="425"/>
      <c r="H433" s="425"/>
      <c r="I433" s="425"/>
      <c r="J433" s="425"/>
      <c r="K433" s="425"/>
      <c r="L433" s="425"/>
      <c r="M433" s="425"/>
      <c r="N433" s="425"/>
      <c r="O433" s="425"/>
      <c r="P433" s="425"/>
      <c r="Q433" s="425"/>
      <c r="R433" s="425"/>
      <c r="S433" s="425"/>
      <c r="T433" s="425"/>
      <c r="U433" s="425"/>
      <c r="V433" s="425"/>
      <c r="W433" s="425"/>
      <c r="X433" s="425"/>
      <c r="Y433" s="425"/>
      <c r="Z433" s="425"/>
      <c r="AA433" s="425"/>
      <c r="AB433" s="425"/>
      <c r="AC433" s="425"/>
      <c r="AD433" s="425"/>
      <c r="AE433" s="425"/>
      <c r="AF433" s="425"/>
      <c r="AG433" s="425"/>
      <c r="AH433" s="425"/>
      <c r="AI433" s="425"/>
      <c r="AJ433" s="425"/>
      <c r="AK433" s="425"/>
      <c r="AL433" s="425"/>
      <c r="AM433" s="425"/>
      <c r="AN433" s="425"/>
      <c r="AO433" s="425"/>
      <c r="AP433" s="425"/>
      <c r="AQ433" s="425"/>
      <c r="AR433" s="425"/>
      <c r="AS433" s="425"/>
      <c r="AT433" s="425"/>
      <c r="AU433" s="425"/>
      <c r="AV433" s="425"/>
      <c r="AW433" s="425"/>
      <c r="AX433" s="425"/>
      <c r="AY433" s="425"/>
      <c r="AZ433" s="425"/>
      <c r="BA433" s="425"/>
      <c r="BB433" s="425"/>
    </row>
    <row r="434" spans="1:54" s="210" customFormat="1" ht="42" customHeight="1">
      <c r="A434" s="190">
        <f t="shared" si="20"/>
        <v>376</v>
      </c>
      <c r="B434" s="127" t="s">
        <v>1377</v>
      </c>
      <c r="C434" s="249" t="s">
        <v>1386</v>
      </c>
      <c r="D434" s="447"/>
      <c r="E434" s="163">
        <v>2</v>
      </c>
      <c r="F434" s="425"/>
      <c r="G434" s="425"/>
      <c r="H434" s="425"/>
      <c r="I434" s="425"/>
      <c r="J434" s="425"/>
      <c r="K434" s="425"/>
      <c r="L434" s="425"/>
      <c r="M434" s="425"/>
      <c r="N434" s="425"/>
      <c r="O434" s="425"/>
      <c r="P434" s="425"/>
      <c r="Q434" s="425"/>
      <c r="R434" s="425"/>
      <c r="S434" s="425"/>
      <c r="T434" s="425"/>
      <c r="U434" s="425"/>
      <c r="V434" s="425"/>
      <c r="W434" s="425"/>
      <c r="X434" s="425"/>
      <c r="Y434" s="425"/>
      <c r="Z434" s="425"/>
      <c r="AA434" s="425"/>
      <c r="AB434" s="425"/>
      <c r="AC434" s="425"/>
      <c r="AD434" s="425"/>
      <c r="AE434" s="425"/>
      <c r="AF434" s="425"/>
      <c r="AG434" s="425"/>
      <c r="AH434" s="425"/>
      <c r="AI434" s="425"/>
      <c r="AJ434" s="425"/>
      <c r="AK434" s="425"/>
      <c r="AL434" s="425"/>
      <c r="AM434" s="425"/>
      <c r="AN434" s="425"/>
      <c r="AO434" s="425"/>
      <c r="AP434" s="425"/>
      <c r="AQ434" s="425"/>
      <c r="AR434" s="425"/>
      <c r="AS434" s="425"/>
      <c r="AT434" s="425"/>
      <c r="AU434" s="425"/>
      <c r="AV434" s="425"/>
      <c r="AW434" s="425"/>
      <c r="AX434" s="425"/>
      <c r="AY434" s="425"/>
      <c r="AZ434" s="425"/>
      <c r="BA434" s="425"/>
      <c r="BB434" s="425"/>
    </row>
    <row r="435" spans="1:54" s="210" customFormat="1" ht="37.5" customHeight="1">
      <c r="A435" s="190">
        <f t="shared" si="20"/>
        <v>377</v>
      </c>
      <c r="B435" s="127" t="s">
        <v>1378</v>
      </c>
      <c r="C435" s="249" t="s">
        <v>1387</v>
      </c>
      <c r="D435" s="447"/>
      <c r="E435" s="163">
        <v>2</v>
      </c>
      <c r="F435" s="425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  <c r="R435" s="425"/>
      <c r="S435" s="425"/>
      <c r="T435" s="425"/>
      <c r="U435" s="425"/>
      <c r="V435" s="425"/>
      <c r="W435" s="425"/>
      <c r="X435" s="425"/>
      <c r="Y435" s="425"/>
      <c r="Z435" s="425"/>
      <c r="AA435" s="425"/>
      <c r="AB435" s="425"/>
      <c r="AC435" s="425"/>
      <c r="AD435" s="425"/>
      <c r="AE435" s="425"/>
      <c r="AF435" s="425"/>
      <c r="AG435" s="425"/>
      <c r="AH435" s="425"/>
      <c r="AI435" s="425"/>
      <c r="AJ435" s="425"/>
      <c r="AK435" s="425"/>
      <c r="AL435" s="425"/>
      <c r="AM435" s="425"/>
      <c r="AN435" s="425"/>
      <c r="AO435" s="425"/>
      <c r="AP435" s="425"/>
      <c r="AQ435" s="425"/>
      <c r="AR435" s="425"/>
      <c r="AS435" s="425"/>
      <c r="AT435" s="425"/>
      <c r="AU435" s="425"/>
      <c r="AV435" s="425"/>
      <c r="AW435" s="425"/>
      <c r="AX435" s="425"/>
      <c r="AY435" s="425"/>
      <c r="AZ435" s="425"/>
      <c r="BA435" s="425"/>
      <c r="BB435" s="425"/>
    </row>
    <row r="436" spans="1:54" s="210" customFormat="1" ht="37.5" customHeight="1">
      <c r="A436" s="190">
        <f t="shared" si="20"/>
        <v>378</v>
      </c>
      <c r="B436" s="127" t="s">
        <v>1372</v>
      </c>
      <c r="C436" s="249" t="s">
        <v>1388</v>
      </c>
      <c r="D436" s="447"/>
      <c r="E436" s="163">
        <v>1</v>
      </c>
      <c r="F436" s="425"/>
      <c r="G436" s="425"/>
      <c r="H436" s="425"/>
      <c r="I436" s="425"/>
      <c r="J436" s="425"/>
      <c r="K436" s="425"/>
      <c r="L436" s="425"/>
      <c r="M436" s="425"/>
      <c r="N436" s="425"/>
      <c r="O436" s="425"/>
      <c r="P436" s="425"/>
      <c r="Q436" s="425"/>
      <c r="R436" s="425"/>
      <c r="S436" s="425"/>
      <c r="T436" s="425"/>
      <c r="U436" s="425"/>
      <c r="V436" s="425"/>
      <c r="W436" s="425"/>
      <c r="X436" s="425"/>
      <c r="Y436" s="425"/>
      <c r="Z436" s="425"/>
      <c r="AA436" s="425"/>
      <c r="AB436" s="425"/>
      <c r="AC436" s="425"/>
      <c r="AD436" s="425"/>
      <c r="AE436" s="425"/>
      <c r="AF436" s="425"/>
      <c r="AG436" s="425"/>
      <c r="AH436" s="425"/>
      <c r="AI436" s="425"/>
      <c r="AJ436" s="425"/>
      <c r="AK436" s="425"/>
      <c r="AL436" s="425"/>
      <c r="AM436" s="425"/>
      <c r="AN436" s="425"/>
      <c r="AO436" s="425"/>
      <c r="AP436" s="425"/>
      <c r="AQ436" s="425"/>
      <c r="AR436" s="425"/>
      <c r="AS436" s="425"/>
      <c r="AT436" s="425"/>
      <c r="AU436" s="425"/>
      <c r="AV436" s="425"/>
      <c r="AW436" s="425"/>
      <c r="AX436" s="425"/>
      <c r="AY436" s="425"/>
      <c r="AZ436" s="425"/>
      <c r="BA436" s="425"/>
      <c r="BB436" s="425"/>
    </row>
    <row r="437" spans="1:54" s="210" customFormat="1" ht="39" customHeight="1">
      <c r="A437" s="190">
        <f t="shared" si="20"/>
        <v>379</v>
      </c>
      <c r="B437" s="127" t="s">
        <v>1377</v>
      </c>
      <c r="C437" s="249" t="s">
        <v>1389</v>
      </c>
      <c r="D437" s="447"/>
      <c r="E437" s="163">
        <v>2</v>
      </c>
      <c r="F437" s="425"/>
      <c r="G437" s="425"/>
      <c r="H437" s="425"/>
      <c r="I437" s="425"/>
      <c r="J437" s="425"/>
      <c r="K437" s="425"/>
      <c r="L437" s="425"/>
      <c r="M437" s="425"/>
      <c r="N437" s="425"/>
      <c r="O437" s="425"/>
      <c r="P437" s="425"/>
      <c r="Q437" s="425"/>
      <c r="R437" s="425"/>
      <c r="S437" s="425"/>
      <c r="T437" s="425"/>
      <c r="U437" s="425"/>
      <c r="V437" s="425"/>
      <c r="W437" s="425"/>
      <c r="X437" s="425"/>
      <c r="Y437" s="425"/>
      <c r="Z437" s="425"/>
      <c r="AA437" s="425"/>
      <c r="AB437" s="425"/>
      <c r="AC437" s="425"/>
      <c r="AD437" s="425"/>
      <c r="AE437" s="425"/>
      <c r="AF437" s="425"/>
      <c r="AG437" s="425"/>
      <c r="AH437" s="425"/>
      <c r="AI437" s="425"/>
      <c r="AJ437" s="425"/>
      <c r="AK437" s="425"/>
      <c r="AL437" s="425"/>
      <c r="AM437" s="425"/>
      <c r="AN437" s="425"/>
      <c r="AO437" s="425"/>
      <c r="AP437" s="425"/>
      <c r="AQ437" s="425"/>
      <c r="AR437" s="425"/>
      <c r="AS437" s="425"/>
      <c r="AT437" s="425"/>
      <c r="AU437" s="425"/>
      <c r="AV437" s="425"/>
      <c r="AW437" s="425"/>
      <c r="AX437" s="425"/>
      <c r="AY437" s="425"/>
      <c r="AZ437" s="425"/>
      <c r="BA437" s="425"/>
      <c r="BB437" s="425"/>
    </row>
    <row r="438" spans="1:54" s="210" customFormat="1" ht="39" customHeight="1">
      <c r="A438" s="190">
        <f t="shared" si="20"/>
        <v>380</v>
      </c>
      <c r="B438" s="127" t="s">
        <v>1378</v>
      </c>
      <c r="C438" s="249" t="s">
        <v>1389</v>
      </c>
      <c r="D438" s="447"/>
      <c r="E438" s="163">
        <v>2</v>
      </c>
      <c r="F438" s="425"/>
      <c r="G438" s="425"/>
      <c r="H438" s="425"/>
      <c r="I438" s="425"/>
      <c r="J438" s="425"/>
      <c r="K438" s="425"/>
      <c r="L438" s="425"/>
      <c r="M438" s="425"/>
      <c r="N438" s="425"/>
      <c r="O438" s="425"/>
      <c r="P438" s="425"/>
      <c r="Q438" s="425"/>
      <c r="R438" s="425"/>
      <c r="S438" s="425"/>
      <c r="T438" s="425"/>
      <c r="U438" s="425"/>
      <c r="V438" s="425"/>
      <c r="W438" s="425"/>
      <c r="X438" s="425"/>
      <c r="Y438" s="425"/>
      <c r="Z438" s="425"/>
      <c r="AA438" s="425"/>
      <c r="AB438" s="425"/>
      <c r="AC438" s="425"/>
      <c r="AD438" s="425"/>
      <c r="AE438" s="425"/>
      <c r="AF438" s="425"/>
      <c r="AG438" s="425"/>
      <c r="AH438" s="425"/>
      <c r="AI438" s="425"/>
      <c r="AJ438" s="425"/>
      <c r="AK438" s="425"/>
      <c r="AL438" s="425"/>
      <c r="AM438" s="425"/>
      <c r="AN438" s="425"/>
      <c r="AO438" s="425"/>
      <c r="AP438" s="425"/>
      <c r="AQ438" s="425"/>
      <c r="AR438" s="425"/>
      <c r="AS438" s="425"/>
      <c r="AT438" s="425"/>
      <c r="AU438" s="425"/>
      <c r="AV438" s="425"/>
      <c r="AW438" s="425"/>
      <c r="AX438" s="425"/>
      <c r="AY438" s="425"/>
      <c r="AZ438" s="425"/>
      <c r="BA438" s="425"/>
      <c r="BB438" s="425"/>
    </row>
    <row r="439" spans="1:54" s="210" customFormat="1" ht="39" customHeight="1">
      <c r="A439" s="190">
        <f t="shared" si="20"/>
        <v>381</v>
      </c>
      <c r="B439" s="127" t="s">
        <v>1372</v>
      </c>
      <c r="C439" s="249" t="s">
        <v>1390</v>
      </c>
      <c r="D439" s="447"/>
      <c r="E439" s="163">
        <v>4</v>
      </c>
      <c r="F439" s="425"/>
      <c r="G439" s="425"/>
      <c r="H439" s="425"/>
      <c r="I439" s="425"/>
      <c r="J439" s="425"/>
      <c r="K439" s="425"/>
      <c r="L439" s="425"/>
      <c r="M439" s="425"/>
      <c r="N439" s="425"/>
      <c r="O439" s="425"/>
      <c r="P439" s="425"/>
      <c r="Q439" s="425"/>
      <c r="R439" s="425"/>
      <c r="S439" s="425"/>
      <c r="T439" s="425"/>
      <c r="U439" s="425"/>
      <c r="V439" s="425"/>
      <c r="W439" s="425"/>
      <c r="X439" s="425"/>
      <c r="Y439" s="425"/>
      <c r="Z439" s="425"/>
      <c r="AA439" s="425"/>
      <c r="AB439" s="425"/>
      <c r="AC439" s="425"/>
      <c r="AD439" s="425"/>
      <c r="AE439" s="425"/>
      <c r="AF439" s="425"/>
      <c r="AG439" s="425"/>
      <c r="AH439" s="425"/>
      <c r="AI439" s="425"/>
      <c r="AJ439" s="425"/>
      <c r="AK439" s="425"/>
      <c r="AL439" s="425"/>
      <c r="AM439" s="425"/>
      <c r="AN439" s="425"/>
      <c r="AO439" s="425"/>
      <c r="AP439" s="425"/>
      <c r="AQ439" s="425"/>
      <c r="AR439" s="425"/>
      <c r="AS439" s="425"/>
      <c r="AT439" s="425"/>
      <c r="AU439" s="425"/>
      <c r="AV439" s="425"/>
      <c r="AW439" s="425"/>
      <c r="AX439" s="425"/>
      <c r="AY439" s="425"/>
      <c r="AZ439" s="425"/>
      <c r="BA439" s="425"/>
      <c r="BB439" s="425"/>
    </row>
    <row r="440" spans="1:54" s="210" customFormat="1" ht="38.25" customHeight="1">
      <c r="A440" s="190">
        <f t="shared" si="20"/>
        <v>382</v>
      </c>
      <c r="B440" s="127" t="s">
        <v>1377</v>
      </c>
      <c r="C440" s="249" t="s">
        <v>1390</v>
      </c>
      <c r="D440" s="447"/>
      <c r="E440" s="163">
        <v>1</v>
      </c>
      <c r="F440" s="425"/>
      <c r="G440" s="425"/>
      <c r="H440" s="425"/>
      <c r="I440" s="425"/>
      <c r="J440" s="425"/>
      <c r="K440" s="425"/>
      <c r="L440" s="425"/>
      <c r="M440" s="425"/>
      <c r="N440" s="425"/>
      <c r="O440" s="425"/>
      <c r="P440" s="425"/>
      <c r="Q440" s="425"/>
      <c r="R440" s="425"/>
      <c r="S440" s="425"/>
      <c r="T440" s="425"/>
      <c r="U440" s="425"/>
      <c r="V440" s="425"/>
      <c r="W440" s="425"/>
      <c r="X440" s="425"/>
      <c r="Y440" s="425"/>
      <c r="Z440" s="425"/>
      <c r="AA440" s="425"/>
      <c r="AB440" s="425"/>
      <c r="AC440" s="425"/>
      <c r="AD440" s="425"/>
      <c r="AE440" s="425"/>
      <c r="AF440" s="425"/>
      <c r="AG440" s="425"/>
      <c r="AH440" s="425"/>
      <c r="AI440" s="425"/>
      <c r="AJ440" s="425"/>
      <c r="AK440" s="425"/>
      <c r="AL440" s="425"/>
      <c r="AM440" s="425"/>
      <c r="AN440" s="425"/>
      <c r="AO440" s="425"/>
      <c r="AP440" s="425"/>
      <c r="AQ440" s="425"/>
      <c r="AR440" s="425"/>
      <c r="AS440" s="425"/>
      <c r="AT440" s="425"/>
      <c r="AU440" s="425"/>
      <c r="AV440" s="425"/>
      <c r="AW440" s="425"/>
      <c r="AX440" s="425"/>
      <c r="AY440" s="425"/>
      <c r="AZ440" s="425"/>
      <c r="BA440" s="425"/>
      <c r="BB440" s="425"/>
    </row>
    <row r="441" spans="1:54" s="210" customFormat="1" ht="38.25" customHeight="1">
      <c r="A441" s="190">
        <f t="shared" si="20"/>
        <v>383</v>
      </c>
      <c r="B441" s="127" t="s">
        <v>1378</v>
      </c>
      <c r="C441" s="249" t="s">
        <v>1390</v>
      </c>
      <c r="D441" s="447"/>
      <c r="E441" s="163">
        <v>1</v>
      </c>
      <c r="F441" s="425"/>
      <c r="G441" s="425"/>
      <c r="H441" s="425"/>
      <c r="I441" s="425"/>
      <c r="J441" s="425"/>
      <c r="K441" s="425"/>
      <c r="L441" s="425"/>
      <c r="M441" s="425"/>
      <c r="N441" s="425"/>
      <c r="O441" s="425"/>
      <c r="P441" s="425"/>
      <c r="Q441" s="425"/>
      <c r="R441" s="425"/>
      <c r="S441" s="425"/>
      <c r="T441" s="425"/>
      <c r="U441" s="425"/>
      <c r="V441" s="425"/>
      <c r="W441" s="425"/>
      <c r="X441" s="425"/>
      <c r="Y441" s="425"/>
      <c r="Z441" s="425"/>
      <c r="AA441" s="425"/>
      <c r="AB441" s="425"/>
      <c r="AC441" s="425"/>
      <c r="AD441" s="425"/>
      <c r="AE441" s="425"/>
      <c r="AF441" s="425"/>
      <c r="AG441" s="425"/>
      <c r="AH441" s="425"/>
      <c r="AI441" s="425"/>
      <c r="AJ441" s="425"/>
      <c r="AK441" s="425"/>
      <c r="AL441" s="425"/>
      <c r="AM441" s="425"/>
      <c r="AN441" s="425"/>
      <c r="AO441" s="425"/>
      <c r="AP441" s="425"/>
      <c r="AQ441" s="425"/>
      <c r="AR441" s="425"/>
      <c r="AS441" s="425"/>
      <c r="AT441" s="425"/>
      <c r="AU441" s="425"/>
      <c r="AV441" s="425"/>
      <c r="AW441" s="425"/>
      <c r="AX441" s="425"/>
      <c r="AY441" s="425"/>
      <c r="AZ441" s="425"/>
      <c r="BA441" s="425"/>
      <c r="BB441" s="425"/>
    </row>
    <row r="442" spans="1:54" s="210" customFormat="1" ht="38.25" customHeight="1">
      <c r="A442" s="190">
        <f t="shared" si="20"/>
        <v>384</v>
      </c>
      <c r="B442" s="127" t="s">
        <v>1377</v>
      </c>
      <c r="C442" s="249" t="s">
        <v>1390</v>
      </c>
      <c r="D442" s="447"/>
      <c r="E442" s="163">
        <v>1</v>
      </c>
      <c r="F442" s="425"/>
      <c r="G442" s="425"/>
      <c r="H442" s="425"/>
      <c r="I442" s="425"/>
      <c r="J442" s="425"/>
      <c r="K442" s="425"/>
      <c r="L442" s="425"/>
      <c r="M442" s="425"/>
      <c r="N442" s="425"/>
      <c r="O442" s="425"/>
      <c r="P442" s="425"/>
      <c r="Q442" s="425"/>
      <c r="R442" s="425"/>
      <c r="S442" s="425"/>
      <c r="T442" s="425"/>
      <c r="U442" s="425"/>
      <c r="V442" s="425"/>
      <c r="W442" s="425"/>
      <c r="X442" s="425"/>
      <c r="Y442" s="425"/>
      <c r="Z442" s="425"/>
      <c r="AA442" s="425"/>
      <c r="AB442" s="425"/>
      <c r="AC442" s="425"/>
      <c r="AD442" s="425"/>
      <c r="AE442" s="425"/>
      <c r="AF442" s="425"/>
      <c r="AG442" s="425"/>
      <c r="AH442" s="425"/>
      <c r="AI442" s="425"/>
      <c r="AJ442" s="425"/>
      <c r="AK442" s="425"/>
      <c r="AL442" s="425"/>
      <c r="AM442" s="425"/>
      <c r="AN442" s="425"/>
      <c r="AO442" s="425"/>
      <c r="AP442" s="425"/>
      <c r="AQ442" s="425"/>
      <c r="AR442" s="425"/>
      <c r="AS442" s="425"/>
      <c r="AT442" s="425"/>
      <c r="AU442" s="425"/>
      <c r="AV442" s="425"/>
      <c r="AW442" s="425"/>
      <c r="AX442" s="425"/>
      <c r="AY442" s="425"/>
      <c r="AZ442" s="425"/>
      <c r="BA442" s="425"/>
      <c r="BB442" s="425"/>
    </row>
    <row r="443" spans="1:54" s="210" customFormat="1" ht="33.75" customHeight="1">
      <c r="A443" s="190">
        <f t="shared" si="20"/>
        <v>385</v>
      </c>
      <c r="B443" s="127" t="s">
        <v>1378</v>
      </c>
      <c r="C443" s="249" t="s">
        <v>1390</v>
      </c>
      <c r="D443" s="447"/>
      <c r="E443" s="163">
        <v>1</v>
      </c>
      <c r="F443" s="425"/>
      <c r="G443" s="425"/>
      <c r="H443" s="425"/>
      <c r="I443" s="425"/>
      <c r="J443" s="425"/>
      <c r="K443" s="425"/>
      <c r="L443" s="425"/>
      <c r="M443" s="425"/>
      <c r="N443" s="425"/>
      <c r="O443" s="425"/>
      <c r="P443" s="425"/>
      <c r="Q443" s="425"/>
      <c r="R443" s="425"/>
      <c r="S443" s="425"/>
      <c r="T443" s="425"/>
      <c r="U443" s="425"/>
      <c r="V443" s="425"/>
      <c r="W443" s="425"/>
      <c r="X443" s="425"/>
      <c r="Y443" s="425"/>
      <c r="Z443" s="425"/>
      <c r="AA443" s="425"/>
      <c r="AB443" s="425"/>
      <c r="AC443" s="425"/>
      <c r="AD443" s="425"/>
      <c r="AE443" s="425"/>
      <c r="AF443" s="425"/>
      <c r="AG443" s="425"/>
      <c r="AH443" s="425"/>
      <c r="AI443" s="425"/>
      <c r="AJ443" s="425"/>
      <c r="AK443" s="425"/>
      <c r="AL443" s="425"/>
      <c r="AM443" s="425"/>
      <c r="AN443" s="425"/>
      <c r="AO443" s="425"/>
      <c r="AP443" s="425"/>
      <c r="AQ443" s="425"/>
      <c r="AR443" s="425"/>
      <c r="AS443" s="425"/>
      <c r="AT443" s="425"/>
      <c r="AU443" s="425"/>
      <c r="AV443" s="425"/>
      <c r="AW443" s="425"/>
      <c r="AX443" s="425"/>
      <c r="AY443" s="425"/>
      <c r="AZ443" s="425"/>
      <c r="BA443" s="425"/>
      <c r="BB443" s="425"/>
    </row>
    <row r="444" spans="1:54" s="210" customFormat="1" ht="41.25" customHeight="1">
      <c r="A444" s="190">
        <f t="shared" si="20"/>
        <v>386</v>
      </c>
      <c r="B444" s="127" t="s">
        <v>1379</v>
      </c>
      <c r="C444" s="249" t="s">
        <v>1391</v>
      </c>
      <c r="D444" s="447"/>
      <c r="E444" s="163">
        <v>1</v>
      </c>
      <c r="F444" s="425"/>
      <c r="G444" s="425"/>
      <c r="H444" s="425"/>
      <c r="I444" s="425"/>
      <c r="J444" s="425"/>
      <c r="K444" s="425"/>
      <c r="L444" s="425"/>
      <c r="M444" s="425"/>
      <c r="N444" s="425"/>
      <c r="O444" s="425"/>
      <c r="P444" s="425"/>
      <c r="Q444" s="425"/>
      <c r="R444" s="425"/>
      <c r="S444" s="425"/>
      <c r="T444" s="425"/>
      <c r="U444" s="425"/>
      <c r="V444" s="425"/>
      <c r="W444" s="425"/>
      <c r="X444" s="425"/>
      <c r="Y444" s="425"/>
      <c r="Z444" s="425"/>
      <c r="AA444" s="425"/>
      <c r="AB444" s="425"/>
      <c r="AC444" s="425"/>
      <c r="AD444" s="425"/>
      <c r="AE444" s="425"/>
      <c r="AF444" s="425"/>
      <c r="AG444" s="425"/>
      <c r="AH444" s="425"/>
      <c r="AI444" s="425"/>
      <c r="AJ444" s="425"/>
      <c r="AK444" s="425"/>
      <c r="AL444" s="425"/>
      <c r="AM444" s="425"/>
      <c r="AN444" s="425"/>
      <c r="AO444" s="425"/>
      <c r="AP444" s="425"/>
      <c r="AQ444" s="425"/>
      <c r="AR444" s="425"/>
      <c r="AS444" s="425"/>
      <c r="AT444" s="425"/>
      <c r="AU444" s="425"/>
      <c r="AV444" s="425"/>
      <c r="AW444" s="425"/>
      <c r="AX444" s="425"/>
      <c r="AY444" s="425"/>
      <c r="AZ444" s="425"/>
      <c r="BA444" s="425"/>
      <c r="BB444" s="425"/>
    </row>
    <row r="445" spans="1:54" s="210" customFormat="1" ht="53.25" customHeight="1">
      <c r="A445" s="190">
        <f t="shared" si="20"/>
        <v>387</v>
      </c>
      <c r="B445" s="127" t="s">
        <v>1379</v>
      </c>
      <c r="C445" s="249" t="s">
        <v>1392</v>
      </c>
      <c r="D445" s="447"/>
      <c r="E445" s="163">
        <v>4</v>
      </c>
      <c r="F445" s="425"/>
      <c r="G445" s="425"/>
      <c r="H445" s="425"/>
      <c r="I445" s="425"/>
      <c r="J445" s="425"/>
      <c r="K445" s="425"/>
      <c r="L445" s="425"/>
      <c r="M445" s="425"/>
      <c r="N445" s="425"/>
      <c r="O445" s="425"/>
      <c r="P445" s="425"/>
      <c r="Q445" s="425"/>
      <c r="R445" s="425"/>
      <c r="S445" s="425"/>
      <c r="T445" s="425"/>
      <c r="U445" s="425"/>
      <c r="V445" s="425"/>
      <c r="W445" s="425"/>
      <c r="X445" s="425"/>
      <c r="Y445" s="425"/>
      <c r="Z445" s="425"/>
      <c r="AA445" s="425"/>
      <c r="AB445" s="425"/>
      <c r="AC445" s="425"/>
      <c r="AD445" s="425"/>
      <c r="AE445" s="425"/>
      <c r="AF445" s="425"/>
      <c r="AG445" s="425"/>
      <c r="AH445" s="425"/>
      <c r="AI445" s="425"/>
      <c r="AJ445" s="425"/>
      <c r="AK445" s="425"/>
      <c r="AL445" s="425"/>
      <c r="AM445" s="425"/>
      <c r="AN445" s="425"/>
      <c r="AO445" s="425"/>
      <c r="AP445" s="425"/>
      <c r="AQ445" s="425"/>
      <c r="AR445" s="425"/>
      <c r="AS445" s="425"/>
      <c r="AT445" s="425"/>
      <c r="AU445" s="425"/>
      <c r="AV445" s="425"/>
      <c r="AW445" s="425"/>
      <c r="AX445" s="425"/>
      <c r="AY445" s="425"/>
      <c r="AZ445" s="425"/>
      <c r="BA445" s="425"/>
      <c r="BB445" s="425"/>
    </row>
    <row r="446" spans="1:54" s="211" customFormat="1" ht="21" customHeight="1">
      <c r="A446" s="450"/>
      <c r="B446" s="450" t="s">
        <v>52</v>
      </c>
      <c r="C446" s="450"/>
      <c r="D446" s="451"/>
      <c r="E446" s="452">
        <f>SUM(E383:E445)</f>
        <v>372</v>
      </c>
      <c r="F446" s="425"/>
      <c r="G446" s="425"/>
      <c r="H446" s="425"/>
      <c r="I446" s="425"/>
      <c r="J446" s="425"/>
      <c r="K446" s="404"/>
      <c r="L446" s="404"/>
      <c r="M446" s="404"/>
      <c r="N446" s="404"/>
      <c r="O446" s="404"/>
      <c r="P446" s="404"/>
      <c r="Q446" s="404"/>
      <c r="R446" s="404"/>
      <c r="S446" s="404"/>
      <c r="T446" s="404"/>
      <c r="U446" s="404"/>
      <c r="V446" s="404"/>
      <c r="W446" s="404"/>
      <c r="X446" s="404"/>
      <c r="Y446" s="404"/>
      <c r="Z446" s="404"/>
      <c r="AA446" s="404"/>
      <c r="AB446" s="404"/>
      <c r="AC446" s="404"/>
      <c r="AD446" s="404"/>
      <c r="AE446" s="404"/>
      <c r="AF446" s="404"/>
      <c r="AG446" s="404"/>
      <c r="AH446" s="404"/>
      <c r="AI446" s="404"/>
      <c r="AJ446" s="404"/>
      <c r="AK446" s="404"/>
      <c r="AL446" s="404"/>
      <c r="AM446" s="404"/>
      <c r="AN446" s="404"/>
      <c r="AO446" s="404"/>
      <c r="AP446" s="404"/>
      <c r="AQ446" s="404"/>
      <c r="AR446" s="404"/>
      <c r="AS446" s="404"/>
      <c r="AT446" s="404"/>
      <c r="AU446" s="404"/>
      <c r="AV446" s="404"/>
      <c r="AW446" s="404"/>
      <c r="AX446" s="404"/>
      <c r="AY446" s="404"/>
      <c r="AZ446" s="404"/>
      <c r="BA446" s="404"/>
      <c r="BB446" s="404"/>
    </row>
    <row r="447" spans="1:54" s="211" customFormat="1" ht="21" customHeight="1">
      <c r="A447" s="735" t="s">
        <v>1170</v>
      </c>
      <c r="B447" s="736"/>
      <c r="C447" s="345"/>
      <c r="D447" s="346"/>
      <c r="E447" s="275"/>
      <c r="F447" s="425"/>
      <c r="G447" s="425"/>
      <c r="H447" s="425"/>
      <c r="I447" s="425"/>
      <c r="J447" s="425"/>
      <c r="K447" s="404"/>
      <c r="L447" s="404"/>
      <c r="M447" s="404"/>
      <c r="N447" s="404"/>
      <c r="O447" s="404"/>
      <c r="P447" s="404"/>
      <c r="Q447" s="404"/>
      <c r="R447" s="404"/>
      <c r="S447" s="404"/>
      <c r="T447" s="404"/>
      <c r="U447" s="404"/>
      <c r="V447" s="404"/>
      <c r="W447" s="404"/>
      <c r="X447" s="404"/>
      <c r="Y447" s="404"/>
      <c r="Z447" s="404"/>
      <c r="AA447" s="404"/>
      <c r="AB447" s="404"/>
      <c r="AC447" s="404"/>
      <c r="AD447" s="404"/>
      <c r="AE447" s="404"/>
      <c r="AF447" s="404"/>
      <c r="AG447" s="404"/>
      <c r="AH447" s="404"/>
      <c r="AI447" s="404"/>
      <c r="AJ447" s="404"/>
      <c r="AK447" s="404"/>
      <c r="AL447" s="404"/>
      <c r="AM447" s="404"/>
      <c r="AN447" s="404"/>
      <c r="AO447" s="404"/>
      <c r="AP447" s="404"/>
      <c r="AQ447" s="404"/>
      <c r="AR447" s="404"/>
      <c r="AS447" s="404"/>
      <c r="AT447" s="404"/>
      <c r="AU447" s="404"/>
      <c r="AV447" s="404"/>
      <c r="AW447" s="404"/>
      <c r="AX447" s="404"/>
      <c r="AY447" s="404"/>
      <c r="AZ447" s="404"/>
      <c r="BA447" s="404"/>
      <c r="BB447" s="404"/>
    </row>
    <row r="448" spans="1:54" s="211" customFormat="1" ht="15">
      <c r="A448" s="190">
        <f>A421+1</f>
        <v>364</v>
      </c>
      <c r="B448" s="198" t="s">
        <v>1201</v>
      </c>
      <c r="C448" s="197" t="s">
        <v>426</v>
      </c>
      <c r="D448" s="163" t="s">
        <v>384</v>
      </c>
      <c r="E448" s="275">
        <v>68</v>
      </c>
      <c r="F448" s="425"/>
      <c r="G448" s="425"/>
      <c r="H448" s="425"/>
      <c r="I448" s="425"/>
      <c r="J448" s="425"/>
      <c r="K448" s="404"/>
      <c r="L448" s="404"/>
      <c r="M448" s="404"/>
      <c r="N448" s="404"/>
      <c r="O448" s="404"/>
      <c r="P448" s="404"/>
      <c r="Q448" s="404"/>
      <c r="R448" s="404"/>
      <c r="S448" s="404"/>
      <c r="T448" s="404"/>
      <c r="U448" s="404"/>
      <c r="V448" s="404"/>
      <c r="W448" s="404"/>
      <c r="X448" s="404"/>
      <c r="Y448" s="404"/>
      <c r="Z448" s="404"/>
      <c r="AA448" s="404"/>
      <c r="AB448" s="404"/>
      <c r="AC448" s="404"/>
      <c r="AD448" s="404"/>
      <c r="AE448" s="404"/>
      <c r="AF448" s="404"/>
      <c r="AG448" s="404"/>
      <c r="AH448" s="404"/>
      <c r="AI448" s="404"/>
      <c r="AJ448" s="404"/>
      <c r="AK448" s="404"/>
      <c r="AL448" s="404"/>
      <c r="AM448" s="404"/>
      <c r="AN448" s="404"/>
      <c r="AO448" s="404"/>
      <c r="AP448" s="404"/>
      <c r="AQ448" s="404"/>
      <c r="AR448" s="404"/>
      <c r="AS448" s="404"/>
      <c r="AT448" s="404"/>
      <c r="AU448" s="404"/>
      <c r="AV448" s="404"/>
      <c r="AW448" s="404"/>
      <c r="AX448" s="404"/>
      <c r="AY448" s="404"/>
      <c r="AZ448" s="404"/>
      <c r="BA448" s="404"/>
      <c r="BB448" s="404"/>
    </row>
    <row r="449" spans="1:54" s="211" customFormat="1" ht="15.75" customHeight="1">
      <c r="A449" s="190">
        <f>A448+1</f>
        <v>365</v>
      </c>
      <c r="B449" s="198" t="s">
        <v>1212</v>
      </c>
      <c r="C449" s="197" t="s">
        <v>399</v>
      </c>
      <c r="D449" s="163" t="s">
        <v>384</v>
      </c>
      <c r="E449" s="275">
        <v>1</v>
      </c>
      <c r="F449" s="425"/>
      <c r="G449" s="425"/>
      <c r="H449" s="425"/>
      <c r="I449" s="425"/>
      <c r="J449" s="425"/>
      <c r="K449" s="404"/>
      <c r="L449" s="404"/>
      <c r="M449" s="404"/>
      <c r="N449" s="404"/>
      <c r="O449" s="404"/>
      <c r="P449" s="404"/>
      <c r="Q449" s="404"/>
      <c r="R449" s="404"/>
      <c r="S449" s="404"/>
      <c r="T449" s="404"/>
      <c r="U449" s="404"/>
      <c r="V449" s="404"/>
      <c r="W449" s="404"/>
      <c r="X449" s="404"/>
      <c r="Y449" s="404"/>
      <c r="Z449" s="404"/>
      <c r="AA449" s="404"/>
      <c r="AB449" s="404"/>
      <c r="AC449" s="404"/>
      <c r="AD449" s="404"/>
      <c r="AE449" s="404"/>
      <c r="AF449" s="404"/>
      <c r="AG449" s="404"/>
      <c r="AH449" s="404"/>
      <c r="AI449" s="404"/>
      <c r="AJ449" s="404"/>
      <c r="AK449" s="404"/>
      <c r="AL449" s="404"/>
      <c r="AM449" s="404"/>
      <c r="AN449" s="404"/>
      <c r="AO449" s="404"/>
      <c r="AP449" s="404"/>
      <c r="AQ449" s="404"/>
      <c r="AR449" s="404"/>
      <c r="AS449" s="404"/>
      <c r="AT449" s="404"/>
      <c r="AU449" s="404"/>
      <c r="AV449" s="404"/>
      <c r="AW449" s="404"/>
      <c r="AX449" s="404"/>
      <c r="AY449" s="404"/>
      <c r="AZ449" s="404"/>
      <c r="BA449" s="404"/>
      <c r="BB449" s="404"/>
    </row>
    <row r="450" spans="1:54" s="211" customFormat="1" ht="15">
      <c r="A450" s="190">
        <f t="shared" ref="A450:A521" si="21">A449+1</f>
        <v>366</v>
      </c>
      <c r="B450" s="44" t="s">
        <v>1216</v>
      </c>
      <c r="C450" s="757" t="s">
        <v>774</v>
      </c>
      <c r="D450" s="316"/>
      <c r="E450" s="319">
        <v>1</v>
      </c>
      <c r="F450" s="425"/>
      <c r="G450" s="425"/>
      <c r="H450" s="425"/>
      <c r="I450" s="425"/>
      <c r="J450" s="425"/>
      <c r="K450" s="404"/>
      <c r="L450" s="404"/>
      <c r="M450" s="404"/>
      <c r="N450" s="404"/>
      <c r="O450" s="404"/>
      <c r="P450" s="404"/>
      <c r="Q450" s="404"/>
      <c r="R450" s="404"/>
      <c r="S450" s="404"/>
      <c r="T450" s="404"/>
      <c r="U450" s="404"/>
      <c r="V450" s="404"/>
      <c r="W450" s="404"/>
      <c r="X450" s="404"/>
      <c r="Y450" s="404"/>
      <c r="Z450" s="404"/>
      <c r="AA450" s="404"/>
      <c r="AB450" s="404"/>
      <c r="AC450" s="404"/>
      <c r="AD450" s="404"/>
      <c r="AE450" s="404"/>
      <c r="AF450" s="404"/>
      <c r="AG450" s="404"/>
      <c r="AH450" s="404"/>
      <c r="AI450" s="404"/>
      <c r="AJ450" s="404"/>
      <c r="AK450" s="404"/>
      <c r="AL450" s="404"/>
      <c r="AM450" s="404"/>
      <c r="AN450" s="404"/>
      <c r="AO450" s="404"/>
      <c r="AP450" s="404"/>
      <c r="AQ450" s="404"/>
      <c r="AR450" s="404"/>
      <c r="AS450" s="404"/>
      <c r="AT450" s="404"/>
      <c r="AU450" s="404"/>
      <c r="AV450" s="404"/>
      <c r="AW450" s="404"/>
      <c r="AX450" s="404"/>
      <c r="AY450" s="404"/>
      <c r="AZ450" s="404"/>
      <c r="BA450" s="404"/>
      <c r="BB450" s="404"/>
    </row>
    <row r="451" spans="1:54" s="211" customFormat="1" ht="15">
      <c r="A451" s="190">
        <f t="shared" si="21"/>
        <v>367</v>
      </c>
      <c r="B451" s="44" t="s">
        <v>1215</v>
      </c>
      <c r="C451" s="758"/>
      <c r="D451" s="316"/>
      <c r="E451" s="319">
        <v>1</v>
      </c>
      <c r="F451" s="425"/>
      <c r="G451" s="425"/>
      <c r="H451" s="425"/>
      <c r="I451" s="425"/>
      <c r="J451" s="425"/>
      <c r="K451" s="404"/>
      <c r="L451" s="404"/>
      <c r="M451" s="404"/>
      <c r="N451" s="404"/>
      <c r="O451" s="404"/>
      <c r="P451" s="404"/>
      <c r="Q451" s="404"/>
      <c r="R451" s="404"/>
      <c r="S451" s="404"/>
      <c r="T451" s="404"/>
      <c r="U451" s="404"/>
      <c r="V451" s="404"/>
      <c r="W451" s="404"/>
      <c r="X451" s="404"/>
      <c r="Y451" s="404"/>
      <c r="Z451" s="404"/>
      <c r="AA451" s="404"/>
      <c r="AB451" s="404"/>
      <c r="AC451" s="404"/>
      <c r="AD451" s="404"/>
      <c r="AE451" s="404"/>
      <c r="AF451" s="404"/>
      <c r="AG451" s="404"/>
      <c r="AH451" s="404"/>
      <c r="AI451" s="404"/>
      <c r="AJ451" s="404"/>
      <c r="AK451" s="404"/>
      <c r="AL451" s="404"/>
      <c r="AM451" s="404"/>
      <c r="AN451" s="404"/>
      <c r="AO451" s="404"/>
      <c r="AP451" s="404"/>
      <c r="AQ451" s="404"/>
      <c r="AR451" s="404"/>
      <c r="AS451" s="404"/>
      <c r="AT451" s="404"/>
      <c r="AU451" s="404"/>
      <c r="AV451" s="404"/>
      <c r="AW451" s="404"/>
      <c r="AX451" s="404"/>
      <c r="AY451" s="404"/>
      <c r="AZ451" s="404"/>
      <c r="BA451" s="404"/>
      <c r="BB451" s="404"/>
    </row>
    <row r="452" spans="1:54" s="211" customFormat="1" ht="15">
      <c r="A452" s="190">
        <f t="shared" si="21"/>
        <v>368</v>
      </c>
      <c r="B452" s="249" t="s">
        <v>1370</v>
      </c>
      <c r="C452" s="70" t="s">
        <v>426</v>
      </c>
      <c r="E452" s="478">
        <v>1</v>
      </c>
      <c r="F452" s="573"/>
      <c r="G452" s="425"/>
      <c r="H452" s="425"/>
      <c r="I452" s="425"/>
      <c r="J452" s="425"/>
      <c r="K452" s="404"/>
      <c r="L452" s="404"/>
      <c r="M452" s="404"/>
      <c r="N452" s="404"/>
      <c r="O452" s="404"/>
      <c r="P452" s="404"/>
      <c r="Q452" s="404"/>
      <c r="R452" s="404"/>
      <c r="S452" s="404"/>
      <c r="T452" s="404"/>
      <c r="U452" s="404"/>
      <c r="V452" s="404"/>
      <c r="W452" s="404"/>
      <c r="X452" s="404"/>
      <c r="Y452" s="404"/>
      <c r="Z452" s="404"/>
      <c r="AA452" s="404"/>
      <c r="AB452" s="404"/>
      <c r="AC452" s="404"/>
      <c r="AD452" s="404"/>
      <c r="AE452" s="404"/>
      <c r="AF452" s="404"/>
      <c r="AG452" s="404"/>
      <c r="AH452" s="404"/>
      <c r="AI452" s="404"/>
      <c r="AJ452" s="404"/>
      <c r="AK452" s="404"/>
      <c r="AL452" s="404"/>
      <c r="AM452" s="404"/>
      <c r="AN452" s="404"/>
      <c r="AO452" s="404"/>
      <c r="AP452" s="404"/>
      <c r="AQ452" s="404"/>
      <c r="AR452" s="404"/>
      <c r="AS452" s="404"/>
      <c r="AT452" s="404"/>
      <c r="AU452" s="404"/>
      <c r="AV452" s="404"/>
      <c r="AW452" s="404"/>
      <c r="AX452" s="404"/>
      <c r="AY452" s="404"/>
      <c r="AZ452" s="404"/>
      <c r="BA452" s="404"/>
      <c r="BB452" s="404"/>
    </row>
    <row r="453" spans="1:54" s="211" customFormat="1" ht="25.5">
      <c r="A453" s="190">
        <f t="shared" si="21"/>
        <v>369</v>
      </c>
      <c r="B453" s="198" t="s">
        <v>1202</v>
      </c>
      <c r="C453" s="198" t="s">
        <v>538</v>
      </c>
      <c r="D453" s="163" t="s">
        <v>384</v>
      </c>
      <c r="E453" s="275">
        <v>1</v>
      </c>
      <c r="F453" s="425"/>
      <c r="G453" s="425"/>
      <c r="H453" s="425"/>
      <c r="I453" s="425"/>
      <c r="J453" s="425"/>
      <c r="K453" s="404"/>
      <c r="L453" s="404"/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  <c r="AA453" s="404"/>
      <c r="AB453" s="404"/>
      <c r="AC453" s="404"/>
      <c r="AD453" s="404"/>
      <c r="AE453" s="404"/>
      <c r="AF453" s="404"/>
      <c r="AG453" s="404"/>
      <c r="AH453" s="404"/>
      <c r="AI453" s="404"/>
      <c r="AJ453" s="404"/>
      <c r="AK453" s="404"/>
      <c r="AL453" s="404"/>
      <c r="AM453" s="404"/>
      <c r="AN453" s="404"/>
      <c r="AO453" s="404"/>
      <c r="AP453" s="404"/>
      <c r="AQ453" s="404"/>
      <c r="AR453" s="404"/>
      <c r="AS453" s="404"/>
      <c r="AT453" s="404"/>
      <c r="AU453" s="404"/>
      <c r="AV453" s="404"/>
      <c r="AW453" s="404"/>
      <c r="AX453" s="404"/>
      <c r="AY453" s="404"/>
      <c r="AZ453" s="404"/>
      <c r="BA453" s="404"/>
      <c r="BB453" s="404"/>
    </row>
    <row r="454" spans="1:54" s="211" customFormat="1" ht="15">
      <c r="A454" s="190">
        <f t="shared" si="21"/>
        <v>370</v>
      </c>
      <c r="B454" s="463" t="s">
        <v>1399</v>
      </c>
      <c r="C454" s="463" t="s">
        <v>1400</v>
      </c>
      <c r="D454" s="457"/>
      <c r="E454" s="464">
        <v>1</v>
      </c>
      <c r="F454" s="425"/>
      <c r="G454" s="425"/>
      <c r="H454" s="425"/>
      <c r="I454" s="425"/>
      <c r="J454" s="425"/>
      <c r="K454" s="404"/>
      <c r="L454" s="404"/>
      <c r="M454" s="404"/>
      <c r="N454" s="404"/>
      <c r="O454" s="404"/>
      <c r="P454" s="404"/>
      <c r="Q454" s="404"/>
      <c r="R454" s="404"/>
      <c r="S454" s="404"/>
      <c r="T454" s="404"/>
      <c r="U454" s="404"/>
      <c r="V454" s="404"/>
      <c r="W454" s="404"/>
      <c r="X454" s="404"/>
      <c r="Y454" s="404"/>
      <c r="Z454" s="404"/>
      <c r="AA454" s="404"/>
      <c r="AB454" s="404"/>
      <c r="AC454" s="404"/>
      <c r="AD454" s="404"/>
      <c r="AE454" s="404"/>
      <c r="AF454" s="404"/>
      <c r="AG454" s="404"/>
      <c r="AH454" s="404"/>
      <c r="AI454" s="404"/>
      <c r="AJ454" s="404"/>
      <c r="AK454" s="404"/>
      <c r="AL454" s="404"/>
      <c r="AM454" s="404"/>
      <c r="AN454" s="404"/>
      <c r="AO454" s="404"/>
      <c r="AP454" s="404"/>
      <c r="AQ454" s="404"/>
      <c r="AR454" s="404"/>
      <c r="AS454" s="404"/>
      <c r="AT454" s="404"/>
      <c r="AU454" s="404"/>
      <c r="AV454" s="404"/>
      <c r="AW454" s="404"/>
      <c r="AX454" s="404"/>
      <c r="AY454" s="404"/>
      <c r="AZ454" s="404"/>
      <c r="BA454" s="404"/>
      <c r="BB454" s="404"/>
    </row>
    <row r="455" spans="1:54" s="211" customFormat="1" ht="22.5">
      <c r="A455" s="190">
        <f t="shared" si="21"/>
        <v>371</v>
      </c>
      <c r="B455" s="463" t="s">
        <v>1401</v>
      </c>
      <c r="C455" s="463" t="s">
        <v>1402</v>
      </c>
      <c r="D455" s="457"/>
      <c r="E455" s="464">
        <v>1</v>
      </c>
      <c r="F455" s="425"/>
      <c r="G455" s="425"/>
      <c r="H455" s="425"/>
      <c r="I455" s="425"/>
      <c r="J455" s="425"/>
      <c r="K455" s="404"/>
      <c r="L455" s="404"/>
      <c r="M455" s="404"/>
      <c r="N455" s="404"/>
      <c r="O455" s="404"/>
      <c r="P455" s="404"/>
      <c r="Q455" s="404"/>
      <c r="R455" s="404"/>
      <c r="S455" s="404"/>
      <c r="T455" s="404"/>
      <c r="U455" s="404"/>
      <c r="V455" s="404"/>
      <c r="W455" s="404"/>
      <c r="X455" s="404"/>
      <c r="Y455" s="404"/>
      <c r="Z455" s="404"/>
      <c r="AA455" s="404"/>
      <c r="AB455" s="404"/>
      <c r="AC455" s="404"/>
      <c r="AD455" s="404"/>
      <c r="AE455" s="404"/>
      <c r="AF455" s="404"/>
      <c r="AG455" s="404"/>
      <c r="AH455" s="404"/>
      <c r="AI455" s="404"/>
      <c r="AJ455" s="404"/>
      <c r="AK455" s="404"/>
      <c r="AL455" s="404"/>
      <c r="AM455" s="404"/>
      <c r="AN455" s="404"/>
      <c r="AO455" s="404"/>
      <c r="AP455" s="404"/>
      <c r="AQ455" s="404"/>
      <c r="AR455" s="404"/>
      <c r="AS455" s="404"/>
      <c r="AT455" s="404"/>
      <c r="AU455" s="404"/>
      <c r="AV455" s="404"/>
      <c r="AW455" s="404"/>
      <c r="AX455" s="404"/>
      <c r="AY455" s="404"/>
      <c r="AZ455" s="404"/>
      <c r="BA455" s="404"/>
      <c r="BB455" s="404"/>
    </row>
    <row r="456" spans="1:54" s="211" customFormat="1" ht="15">
      <c r="A456" s="190">
        <f t="shared" si="21"/>
        <v>372</v>
      </c>
      <c r="B456" s="140" t="s">
        <v>1410</v>
      </c>
      <c r="C456" s="629" t="s">
        <v>1403</v>
      </c>
      <c r="D456" s="457"/>
      <c r="E456" s="464">
        <v>1</v>
      </c>
      <c r="F456" s="425"/>
      <c r="G456" s="425"/>
      <c r="H456" s="425"/>
      <c r="I456" s="425"/>
      <c r="J456" s="425"/>
      <c r="K456" s="404"/>
      <c r="L456" s="404"/>
      <c r="M456" s="404"/>
      <c r="N456" s="404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404"/>
      <c r="AA456" s="404"/>
      <c r="AB456" s="404"/>
      <c r="AC456" s="404"/>
      <c r="AD456" s="404"/>
      <c r="AE456" s="404"/>
      <c r="AF456" s="404"/>
      <c r="AG456" s="404"/>
      <c r="AH456" s="404"/>
      <c r="AI456" s="404"/>
      <c r="AJ456" s="404"/>
      <c r="AK456" s="404"/>
      <c r="AL456" s="404"/>
      <c r="AM456" s="404"/>
      <c r="AN456" s="404"/>
      <c r="AO456" s="404"/>
      <c r="AP456" s="404"/>
      <c r="AQ456" s="404"/>
      <c r="AR456" s="404"/>
      <c r="AS456" s="404"/>
      <c r="AT456" s="404"/>
      <c r="AU456" s="404"/>
      <c r="AV456" s="404"/>
      <c r="AW456" s="404"/>
      <c r="AX456" s="404"/>
      <c r="AY456" s="404"/>
      <c r="AZ456" s="404"/>
      <c r="BA456" s="404"/>
      <c r="BB456" s="404"/>
    </row>
    <row r="457" spans="1:54" s="211" customFormat="1" ht="15">
      <c r="A457" s="190">
        <f t="shared" si="21"/>
        <v>373</v>
      </c>
      <c r="B457" s="140" t="s">
        <v>1410</v>
      </c>
      <c r="C457" s="706"/>
      <c r="D457" s="457"/>
      <c r="E457" s="464">
        <v>1</v>
      </c>
      <c r="F457" s="425"/>
      <c r="G457" s="425"/>
      <c r="H457" s="425"/>
      <c r="I457" s="425"/>
      <c r="J457" s="425"/>
      <c r="K457" s="404"/>
      <c r="L457" s="404"/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  <c r="AA457" s="404"/>
      <c r="AB457" s="404"/>
      <c r="AC457" s="404"/>
      <c r="AD457" s="404"/>
      <c r="AE457" s="404"/>
      <c r="AF457" s="404"/>
      <c r="AG457" s="404"/>
      <c r="AH457" s="404"/>
      <c r="AI457" s="404"/>
      <c r="AJ457" s="404"/>
      <c r="AK457" s="404"/>
      <c r="AL457" s="404"/>
      <c r="AM457" s="404"/>
      <c r="AN457" s="404"/>
      <c r="AO457" s="404"/>
      <c r="AP457" s="404"/>
      <c r="AQ457" s="404"/>
      <c r="AR457" s="404"/>
      <c r="AS457" s="404"/>
      <c r="AT457" s="404"/>
      <c r="AU457" s="404"/>
      <c r="AV457" s="404"/>
      <c r="AW457" s="404"/>
      <c r="AX457" s="404"/>
      <c r="AY457" s="404"/>
      <c r="AZ457" s="404"/>
      <c r="BA457" s="404"/>
      <c r="BB457" s="404"/>
    </row>
    <row r="458" spans="1:54" s="211" customFormat="1" ht="15">
      <c r="A458" s="190">
        <f t="shared" si="21"/>
        <v>374</v>
      </c>
      <c r="B458" s="140" t="s">
        <v>1410</v>
      </c>
      <c r="C458" s="630"/>
      <c r="D458" s="457"/>
      <c r="E458" s="464">
        <v>1</v>
      </c>
      <c r="F458" s="425"/>
      <c r="G458" s="425"/>
      <c r="H458" s="425"/>
      <c r="I458" s="425"/>
      <c r="J458" s="425"/>
      <c r="K458" s="404"/>
      <c r="L458" s="404"/>
      <c r="M458" s="404"/>
      <c r="N458" s="404"/>
      <c r="O458" s="404"/>
      <c r="P458" s="404"/>
      <c r="Q458" s="404"/>
      <c r="R458" s="404"/>
      <c r="S458" s="404"/>
      <c r="T458" s="404"/>
      <c r="U458" s="404"/>
      <c r="V458" s="404"/>
      <c r="W458" s="404"/>
      <c r="X458" s="404"/>
      <c r="Y458" s="404"/>
      <c r="Z458" s="404"/>
      <c r="AA458" s="404"/>
      <c r="AB458" s="404"/>
      <c r="AC458" s="404"/>
      <c r="AD458" s="404"/>
      <c r="AE458" s="404"/>
      <c r="AF458" s="404"/>
      <c r="AG458" s="404"/>
      <c r="AH458" s="404"/>
      <c r="AI458" s="404"/>
      <c r="AJ458" s="404"/>
      <c r="AK458" s="404"/>
      <c r="AL458" s="404"/>
      <c r="AM458" s="404"/>
      <c r="AN458" s="404"/>
      <c r="AO458" s="404"/>
      <c r="AP458" s="404"/>
      <c r="AQ458" s="404"/>
      <c r="AR458" s="404"/>
      <c r="AS458" s="404"/>
      <c r="AT458" s="404"/>
      <c r="AU458" s="404"/>
      <c r="AV458" s="404"/>
      <c r="AW458" s="404"/>
      <c r="AX458" s="404"/>
      <c r="AY458" s="404"/>
      <c r="AZ458" s="404"/>
      <c r="BA458" s="404"/>
      <c r="BB458" s="404"/>
    </row>
    <row r="459" spans="1:54" s="211" customFormat="1" ht="25.5">
      <c r="A459" s="190">
        <f t="shared" si="21"/>
        <v>375</v>
      </c>
      <c r="B459" s="470" t="s">
        <v>1411</v>
      </c>
      <c r="C459" s="707" t="s">
        <v>426</v>
      </c>
      <c r="D459" s="709"/>
      <c r="E459" s="464">
        <v>1</v>
      </c>
      <c r="F459" s="425"/>
      <c r="G459" s="425"/>
      <c r="H459" s="425"/>
      <c r="I459" s="425"/>
      <c r="J459" s="425"/>
      <c r="K459" s="404"/>
      <c r="L459" s="404"/>
      <c r="M459" s="404"/>
      <c r="N459" s="404"/>
      <c r="O459" s="404"/>
      <c r="P459" s="404"/>
      <c r="Q459" s="404"/>
      <c r="R459" s="404"/>
      <c r="S459" s="404"/>
      <c r="T459" s="404"/>
      <c r="U459" s="404"/>
      <c r="V459" s="404"/>
      <c r="W459" s="404"/>
      <c r="X459" s="404"/>
      <c r="Y459" s="404"/>
      <c r="Z459" s="404"/>
      <c r="AA459" s="404"/>
      <c r="AB459" s="404"/>
      <c r="AC459" s="404"/>
      <c r="AD459" s="404"/>
      <c r="AE459" s="404"/>
      <c r="AF459" s="404"/>
      <c r="AG459" s="404"/>
      <c r="AH459" s="404"/>
      <c r="AI459" s="404"/>
      <c r="AJ459" s="404"/>
      <c r="AK459" s="404"/>
      <c r="AL459" s="404"/>
      <c r="AM459" s="404"/>
      <c r="AN459" s="404"/>
      <c r="AO459" s="404"/>
      <c r="AP459" s="404"/>
      <c r="AQ459" s="404"/>
      <c r="AR459" s="404"/>
      <c r="AS459" s="404"/>
      <c r="AT459" s="404"/>
      <c r="AU459" s="404"/>
      <c r="AV459" s="404"/>
      <c r="AW459" s="404"/>
      <c r="AX459" s="404"/>
      <c r="AY459" s="404"/>
      <c r="AZ459" s="404"/>
      <c r="BA459" s="404"/>
      <c r="BB459" s="404"/>
    </row>
    <row r="460" spans="1:54" s="211" customFormat="1" ht="15">
      <c r="A460" s="190">
        <f t="shared" si="21"/>
        <v>376</v>
      </c>
      <c r="B460" s="463" t="s">
        <v>1413</v>
      </c>
      <c r="C460" s="708"/>
      <c r="D460" s="710"/>
      <c r="E460" s="469">
        <v>1</v>
      </c>
      <c r="F460" s="425"/>
      <c r="G460" s="425"/>
      <c r="H460" s="425"/>
      <c r="I460" s="425"/>
      <c r="J460" s="425"/>
      <c r="K460" s="404"/>
      <c r="L460" s="404"/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  <c r="AA460" s="404"/>
      <c r="AB460" s="404"/>
      <c r="AC460" s="404"/>
      <c r="AD460" s="404"/>
      <c r="AE460" s="404"/>
      <c r="AF460" s="404"/>
      <c r="AG460" s="404"/>
      <c r="AH460" s="404"/>
      <c r="AI460" s="404"/>
      <c r="AJ460" s="404"/>
      <c r="AK460" s="404"/>
      <c r="AL460" s="404"/>
      <c r="AM460" s="404"/>
      <c r="AN460" s="404"/>
      <c r="AO460" s="404"/>
      <c r="AP460" s="404"/>
      <c r="AQ460" s="404"/>
      <c r="AR460" s="404"/>
      <c r="AS460" s="404"/>
      <c r="AT460" s="404"/>
      <c r="AU460" s="404"/>
      <c r="AV460" s="404"/>
      <c r="AW460" s="404"/>
      <c r="AX460" s="404"/>
      <c r="AY460" s="404"/>
      <c r="AZ460" s="404"/>
      <c r="BA460" s="404"/>
      <c r="BB460" s="404"/>
    </row>
    <row r="461" spans="1:54" s="211" customFormat="1" ht="25.5">
      <c r="A461" s="190">
        <f t="shared" si="21"/>
        <v>377</v>
      </c>
      <c r="B461" s="44" t="s">
        <v>546</v>
      </c>
      <c r="C461" s="318" t="s">
        <v>543</v>
      </c>
      <c r="D461" s="316"/>
      <c r="E461" s="319">
        <v>1</v>
      </c>
      <c r="F461" s="425"/>
      <c r="G461" s="425"/>
      <c r="H461" s="425"/>
      <c r="I461" s="425"/>
      <c r="J461" s="425"/>
      <c r="K461" s="404"/>
      <c r="L461" s="404"/>
      <c r="M461" s="404"/>
      <c r="N461" s="404"/>
      <c r="O461" s="404"/>
      <c r="P461" s="404"/>
      <c r="Q461" s="404"/>
      <c r="R461" s="404"/>
      <c r="S461" s="404"/>
      <c r="T461" s="404"/>
      <c r="U461" s="404"/>
      <c r="V461" s="404"/>
      <c r="W461" s="404"/>
      <c r="X461" s="404"/>
      <c r="Y461" s="404"/>
      <c r="Z461" s="404"/>
      <c r="AA461" s="404"/>
      <c r="AB461" s="404"/>
      <c r="AC461" s="404"/>
      <c r="AD461" s="404"/>
      <c r="AE461" s="404"/>
      <c r="AF461" s="404"/>
      <c r="AG461" s="404"/>
      <c r="AH461" s="404"/>
      <c r="AI461" s="404"/>
      <c r="AJ461" s="404"/>
      <c r="AK461" s="404"/>
      <c r="AL461" s="404"/>
      <c r="AM461" s="404"/>
      <c r="AN461" s="404"/>
      <c r="AO461" s="404"/>
      <c r="AP461" s="404"/>
      <c r="AQ461" s="404"/>
      <c r="AR461" s="404"/>
      <c r="AS461" s="404"/>
      <c r="AT461" s="404"/>
      <c r="AU461" s="404"/>
      <c r="AV461" s="404"/>
      <c r="AW461" s="404"/>
      <c r="AX461" s="404"/>
      <c r="AY461" s="404"/>
      <c r="AZ461" s="404"/>
      <c r="BA461" s="404"/>
      <c r="BB461" s="404"/>
    </row>
    <row r="462" spans="1:54" s="211" customFormat="1" ht="25.5">
      <c r="A462" s="190">
        <f t="shared" si="21"/>
        <v>378</v>
      </c>
      <c r="B462" s="341" t="s">
        <v>1200</v>
      </c>
      <c r="C462" s="336" t="s">
        <v>1197</v>
      </c>
      <c r="D462" s="316"/>
      <c r="E462" s="319">
        <v>1</v>
      </c>
      <c r="F462" s="425"/>
      <c r="G462" s="425"/>
      <c r="H462" s="425"/>
      <c r="I462" s="425"/>
      <c r="J462" s="425"/>
      <c r="K462" s="404"/>
      <c r="L462" s="404"/>
      <c r="M462" s="404"/>
      <c r="N462" s="404"/>
      <c r="O462" s="404"/>
      <c r="P462" s="404"/>
      <c r="Q462" s="404"/>
      <c r="R462" s="404"/>
      <c r="S462" s="404"/>
      <c r="T462" s="404"/>
      <c r="U462" s="404"/>
      <c r="V462" s="404"/>
      <c r="W462" s="404"/>
      <c r="X462" s="404"/>
      <c r="Y462" s="404"/>
      <c r="Z462" s="404"/>
      <c r="AA462" s="404"/>
      <c r="AB462" s="404"/>
      <c r="AC462" s="404"/>
      <c r="AD462" s="404"/>
      <c r="AE462" s="404"/>
      <c r="AF462" s="404"/>
      <c r="AG462" s="404"/>
      <c r="AH462" s="404"/>
      <c r="AI462" s="404"/>
      <c r="AJ462" s="404"/>
      <c r="AK462" s="404"/>
      <c r="AL462" s="404"/>
      <c r="AM462" s="404"/>
      <c r="AN462" s="404"/>
      <c r="AO462" s="404"/>
      <c r="AP462" s="404"/>
      <c r="AQ462" s="404"/>
      <c r="AR462" s="404"/>
      <c r="AS462" s="404"/>
      <c r="AT462" s="404"/>
      <c r="AU462" s="404"/>
      <c r="AV462" s="404"/>
      <c r="AW462" s="404"/>
      <c r="AX462" s="404"/>
      <c r="AY462" s="404"/>
      <c r="AZ462" s="404"/>
      <c r="BA462" s="404"/>
      <c r="BB462" s="404"/>
    </row>
    <row r="463" spans="1:54" s="211" customFormat="1" ht="15" customHeight="1">
      <c r="A463" s="190">
        <f t="shared" si="21"/>
        <v>379</v>
      </c>
      <c r="B463" s="44" t="s">
        <v>1200</v>
      </c>
      <c r="C463" s="347" t="s">
        <v>753</v>
      </c>
      <c r="D463" s="316"/>
      <c r="E463" s="319">
        <v>1</v>
      </c>
      <c r="F463" s="425"/>
      <c r="G463" s="425"/>
      <c r="H463" s="425"/>
      <c r="I463" s="425"/>
      <c r="J463" s="425"/>
      <c r="K463" s="404"/>
      <c r="L463" s="404"/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  <c r="AA463" s="404"/>
      <c r="AB463" s="404"/>
      <c r="AC463" s="404"/>
      <c r="AD463" s="404"/>
      <c r="AE463" s="404"/>
      <c r="AF463" s="404"/>
      <c r="AG463" s="404"/>
      <c r="AH463" s="404"/>
      <c r="AI463" s="404"/>
      <c r="AJ463" s="404"/>
      <c r="AK463" s="404"/>
      <c r="AL463" s="404"/>
      <c r="AM463" s="404"/>
      <c r="AN463" s="404"/>
      <c r="AO463" s="404"/>
      <c r="AP463" s="404"/>
      <c r="AQ463" s="404"/>
      <c r="AR463" s="404"/>
      <c r="AS463" s="404"/>
      <c r="AT463" s="404"/>
      <c r="AU463" s="404"/>
      <c r="AV463" s="404"/>
      <c r="AW463" s="404"/>
      <c r="AX463" s="404"/>
      <c r="AY463" s="404"/>
      <c r="AZ463" s="404"/>
      <c r="BA463" s="404"/>
      <c r="BB463" s="404"/>
    </row>
    <row r="464" spans="1:54" s="211" customFormat="1" ht="25.5">
      <c r="A464" s="190">
        <f t="shared" si="21"/>
        <v>380</v>
      </c>
      <c r="B464" s="198" t="s">
        <v>539</v>
      </c>
      <c r="C464" s="197" t="s">
        <v>465</v>
      </c>
      <c r="D464" s="163" t="s">
        <v>384</v>
      </c>
      <c r="E464" s="275">
        <v>1</v>
      </c>
      <c r="F464" s="425"/>
      <c r="G464" s="425"/>
      <c r="H464" s="425"/>
      <c r="I464" s="425"/>
      <c r="J464" s="425"/>
      <c r="K464" s="404"/>
      <c r="L464" s="404"/>
      <c r="M464" s="404"/>
      <c r="N464" s="404"/>
      <c r="O464" s="404"/>
      <c r="P464" s="404"/>
      <c r="Q464" s="404"/>
      <c r="R464" s="404"/>
      <c r="S464" s="404"/>
      <c r="T464" s="404"/>
      <c r="U464" s="404"/>
      <c r="V464" s="404"/>
      <c r="W464" s="404"/>
      <c r="X464" s="404"/>
      <c r="Y464" s="404"/>
      <c r="Z464" s="404"/>
      <c r="AA464" s="404"/>
      <c r="AB464" s="404"/>
      <c r="AC464" s="404"/>
      <c r="AD464" s="404"/>
      <c r="AE464" s="404"/>
      <c r="AF464" s="404"/>
      <c r="AG464" s="404"/>
      <c r="AH464" s="404"/>
      <c r="AI464" s="404"/>
      <c r="AJ464" s="404"/>
      <c r="AK464" s="404"/>
      <c r="AL464" s="404"/>
      <c r="AM464" s="404"/>
      <c r="AN464" s="404"/>
      <c r="AO464" s="404"/>
      <c r="AP464" s="404"/>
      <c r="AQ464" s="404"/>
      <c r="AR464" s="404"/>
      <c r="AS464" s="404"/>
      <c r="AT464" s="404"/>
      <c r="AU464" s="404"/>
      <c r="AV464" s="404"/>
      <c r="AW464" s="404"/>
      <c r="AX464" s="404"/>
      <c r="AY464" s="404"/>
      <c r="AZ464" s="404"/>
      <c r="BA464" s="404"/>
      <c r="BB464" s="404"/>
    </row>
    <row r="465" spans="1:54" s="211" customFormat="1" ht="25.5">
      <c r="A465" s="190">
        <f t="shared" si="21"/>
        <v>381</v>
      </c>
      <c r="B465" s="198" t="s">
        <v>540</v>
      </c>
      <c r="C465" s="348" t="s">
        <v>429</v>
      </c>
      <c r="D465" s="316" t="s">
        <v>384</v>
      </c>
      <c r="E465" s="319">
        <v>16</v>
      </c>
      <c r="F465" s="425"/>
      <c r="G465" s="569"/>
      <c r="H465" s="425"/>
      <c r="I465" s="425"/>
      <c r="J465" s="425"/>
      <c r="K465" s="404"/>
      <c r="L465" s="404"/>
      <c r="M465" s="404"/>
      <c r="N465" s="404"/>
      <c r="O465" s="404"/>
      <c r="P465" s="404"/>
      <c r="Q465" s="404"/>
      <c r="R465" s="404"/>
      <c r="S465" s="404"/>
      <c r="T465" s="404"/>
      <c r="U465" s="404"/>
      <c r="V465" s="404"/>
      <c r="W465" s="404"/>
      <c r="X465" s="404"/>
      <c r="Y465" s="404"/>
      <c r="Z465" s="404"/>
      <c r="AA465" s="404"/>
      <c r="AB465" s="404"/>
      <c r="AC465" s="404"/>
      <c r="AD465" s="404"/>
      <c r="AE465" s="404"/>
      <c r="AF465" s="404"/>
      <c r="AG465" s="404"/>
      <c r="AH465" s="404"/>
      <c r="AI465" s="404"/>
      <c r="AJ465" s="404"/>
      <c r="AK465" s="404"/>
      <c r="AL465" s="404"/>
      <c r="AM465" s="404"/>
      <c r="AN465" s="404"/>
      <c r="AO465" s="404"/>
      <c r="AP465" s="404"/>
      <c r="AQ465" s="404"/>
      <c r="AR465" s="404"/>
      <c r="AS465" s="404"/>
      <c r="AT465" s="404"/>
      <c r="AU465" s="404"/>
      <c r="AV465" s="404"/>
      <c r="AW465" s="404"/>
      <c r="AX465" s="404"/>
      <c r="AY465" s="404"/>
      <c r="AZ465" s="404"/>
      <c r="BA465" s="404"/>
      <c r="BB465" s="404"/>
    </row>
    <row r="466" spans="1:54" s="211" customFormat="1" ht="25.5">
      <c r="A466" s="190">
        <f t="shared" si="21"/>
        <v>382</v>
      </c>
      <c r="B466" s="44" t="s">
        <v>547</v>
      </c>
      <c r="C466" s="318" t="s">
        <v>543</v>
      </c>
      <c r="D466" s="316"/>
      <c r="E466" s="319">
        <v>1</v>
      </c>
      <c r="F466" s="425"/>
      <c r="G466" s="425"/>
      <c r="H466" s="425"/>
      <c r="I466" s="425"/>
      <c r="J466" s="425"/>
      <c r="K466" s="404"/>
      <c r="L466" s="404"/>
      <c r="M466" s="404"/>
      <c r="N466" s="404"/>
      <c r="O466" s="404"/>
      <c r="P466" s="404"/>
      <c r="Q466" s="404"/>
      <c r="R466" s="404"/>
      <c r="S466" s="404"/>
      <c r="T466" s="404"/>
      <c r="U466" s="404"/>
      <c r="V466" s="404"/>
      <c r="W466" s="404"/>
      <c r="X466" s="404"/>
      <c r="Y466" s="404"/>
      <c r="Z466" s="404"/>
      <c r="AA466" s="404"/>
      <c r="AB466" s="404"/>
      <c r="AC466" s="404"/>
      <c r="AD466" s="404"/>
      <c r="AE466" s="404"/>
      <c r="AF466" s="404"/>
      <c r="AG466" s="404"/>
      <c r="AH466" s="404"/>
      <c r="AI466" s="404"/>
      <c r="AJ466" s="404"/>
      <c r="AK466" s="404"/>
      <c r="AL466" s="404"/>
      <c r="AM466" s="404"/>
      <c r="AN466" s="404"/>
      <c r="AO466" s="404"/>
      <c r="AP466" s="404"/>
      <c r="AQ466" s="404"/>
      <c r="AR466" s="404"/>
      <c r="AS466" s="404"/>
      <c r="AT466" s="404"/>
      <c r="AU466" s="404"/>
      <c r="AV466" s="404"/>
      <c r="AW466" s="404"/>
      <c r="AX466" s="404"/>
      <c r="AY466" s="404"/>
      <c r="AZ466" s="404"/>
      <c r="BA466" s="404"/>
      <c r="BB466" s="404"/>
    </row>
    <row r="467" spans="1:54" s="211" customFormat="1" ht="25.5">
      <c r="A467" s="190">
        <f t="shared" si="21"/>
        <v>383</v>
      </c>
      <c r="B467" s="44" t="s">
        <v>548</v>
      </c>
      <c r="C467" s="318" t="s">
        <v>543</v>
      </c>
      <c r="D467" s="316"/>
      <c r="E467" s="319">
        <v>1</v>
      </c>
      <c r="F467" s="425"/>
      <c r="G467" s="425"/>
      <c r="H467" s="425"/>
      <c r="I467" s="425"/>
      <c r="J467" s="425"/>
      <c r="K467" s="404"/>
      <c r="L467" s="404"/>
      <c r="M467" s="404"/>
      <c r="N467" s="404"/>
      <c r="O467" s="404"/>
      <c r="P467" s="404"/>
      <c r="Q467" s="404"/>
      <c r="R467" s="404"/>
      <c r="S467" s="404"/>
      <c r="T467" s="404"/>
      <c r="U467" s="404"/>
      <c r="V467" s="404"/>
      <c r="W467" s="404"/>
      <c r="X467" s="404"/>
      <c r="Y467" s="404"/>
      <c r="Z467" s="404"/>
      <c r="AA467" s="404"/>
      <c r="AB467" s="404"/>
      <c r="AC467" s="404"/>
      <c r="AD467" s="404"/>
      <c r="AE467" s="404"/>
      <c r="AF467" s="404"/>
      <c r="AG467" s="404"/>
      <c r="AH467" s="404"/>
      <c r="AI467" s="404"/>
      <c r="AJ467" s="404"/>
      <c r="AK467" s="404"/>
      <c r="AL467" s="404"/>
      <c r="AM467" s="404"/>
      <c r="AN467" s="404"/>
      <c r="AO467" s="404"/>
      <c r="AP467" s="404"/>
      <c r="AQ467" s="404"/>
      <c r="AR467" s="404"/>
      <c r="AS467" s="404"/>
      <c r="AT467" s="404"/>
      <c r="AU467" s="404"/>
      <c r="AV467" s="404"/>
      <c r="AW467" s="404"/>
      <c r="AX467" s="404"/>
      <c r="AY467" s="404"/>
      <c r="AZ467" s="404"/>
      <c r="BA467" s="404"/>
      <c r="BB467" s="404"/>
    </row>
    <row r="468" spans="1:54" s="211" customFormat="1" ht="25.5">
      <c r="A468" s="190">
        <f t="shared" si="21"/>
        <v>384</v>
      </c>
      <c r="B468" s="44" t="s">
        <v>549</v>
      </c>
      <c r="C468" s="318" t="s">
        <v>543</v>
      </c>
      <c r="D468" s="316"/>
      <c r="E468" s="319">
        <v>1</v>
      </c>
      <c r="F468" s="425"/>
      <c r="G468" s="425"/>
      <c r="H468" s="425"/>
      <c r="I468" s="425"/>
      <c r="J468" s="425"/>
      <c r="K468" s="404"/>
      <c r="L468" s="404"/>
      <c r="M468" s="404"/>
      <c r="N468" s="404"/>
      <c r="O468" s="404"/>
      <c r="P468" s="404"/>
      <c r="Q468" s="404"/>
      <c r="R468" s="404"/>
      <c r="S468" s="404"/>
      <c r="T468" s="404"/>
      <c r="U468" s="404"/>
      <c r="V468" s="404"/>
      <c r="W468" s="404"/>
      <c r="X468" s="404"/>
      <c r="Y468" s="404"/>
      <c r="Z468" s="404"/>
      <c r="AA468" s="404"/>
      <c r="AB468" s="404"/>
      <c r="AC468" s="404"/>
      <c r="AD468" s="404"/>
      <c r="AE468" s="404"/>
      <c r="AF468" s="404"/>
      <c r="AG468" s="404"/>
      <c r="AH468" s="404"/>
      <c r="AI468" s="404"/>
      <c r="AJ468" s="404"/>
      <c r="AK468" s="404"/>
      <c r="AL468" s="404"/>
      <c r="AM468" s="404"/>
      <c r="AN468" s="404"/>
      <c r="AO468" s="404"/>
      <c r="AP468" s="404"/>
      <c r="AQ468" s="404"/>
      <c r="AR468" s="404"/>
      <c r="AS468" s="404"/>
      <c r="AT468" s="404"/>
      <c r="AU468" s="404"/>
      <c r="AV468" s="404"/>
      <c r="AW468" s="404"/>
      <c r="AX468" s="404"/>
      <c r="AY468" s="404"/>
      <c r="AZ468" s="404"/>
      <c r="BA468" s="404"/>
      <c r="BB468" s="404"/>
    </row>
    <row r="469" spans="1:54" s="211" customFormat="1" ht="25.5">
      <c r="A469" s="190">
        <f t="shared" si="21"/>
        <v>385</v>
      </c>
      <c r="B469" s="44" t="s">
        <v>550</v>
      </c>
      <c r="C469" s="318" t="s">
        <v>543</v>
      </c>
      <c r="D469" s="316"/>
      <c r="E469" s="319">
        <v>1</v>
      </c>
      <c r="F469" s="425"/>
      <c r="G469" s="425"/>
      <c r="H469" s="425"/>
      <c r="I469" s="425"/>
      <c r="J469" s="425"/>
      <c r="K469" s="404"/>
      <c r="L469" s="404"/>
      <c r="M469" s="404"/>
      <c r="N469" s="404"/>
      <c r="O469" s="404"/>
      <c r="P469" s="404"/>
      <c r="Q469" s="404"/>
      <c r="R469" s="404"/>
      <c r="S469" s="404"/>
      <c r="T469" s="404"/>
      <c r="U469" s="404"/>
      <c r="V469" s="404"/>
      <c r="W469" s="404"/>
      <c r="X469" s="404"/>
      <c r="Y469" s="404"/>
      <c r="Z469" s="404"/>
      <c r="AA469" s="404"/>
      <c r="AB469" s="404"/>
      <c r="AC469" s="404"/>
      <c r="AD469" s="404"/>
      <c r="AE469" s="404"/>
      <c r="AF469" s="404"/>
      <c r="AG469" s="404"/>
      <c r="AH469" s="404"/>
      <c r="AI469" s="404"/>
      <c r="AJ469" s="404"/>
      <c r="AK469" s="404"/>
      <c r="AL469" s="404"/>
      <c r="AM469" s="404"/>
      <c r="AN469" s="404"/>
      <c r="AO469" s="404"/>
      <c r="AP469" s="404"/>
      <c r="AQ469" s="404"/>
      <c r="AR469" s="404"/>
      <c r="AS469" s="404"/>
      <c r="AT469" s="404"/>
      <c r="AU469" s="404"/>
      <c r="AV469" s="404"/>
      <c r="AW469" s="404"/>
      <c r="AX469" s="404"/>
      <c r="AY469" s="404"/>
      <c r="AZ469" s="404"/>
      <c r="BA469" s="404"/>
      <c r="BB469" s="404"/>
    </row>
    <row r="470" spans="1:54" s="211" customFormat="1" ht="38.25">
      <c r="A470" s="190">
        <f t="shared" si="21"/>
        <v>386</v>
      </c>
      <c r="B470" s="44" t="s">
        <v>551</v>
      </c>
      <c r="C470" s="318" t="s">
        <v>552</v>
      </c>
      <c r="D470" s="316"/>
      <c r="E470" s="319">
        <v>1</v>
      </c>
      <c r="F470" s="425"/>
      <c r="G470" s="425"/>
      <c r="H470" s="425"/>
      <c r="I470" s="425"/>
      <c r="J470" s="425"/>
      <c r="K470" s="404"/>
      <c r="L470" s="404"/>
      <c r="M470" s="404"/>
      <c r="N470" s="404"/>
      <c r="O470" s="404"/>
      <c r="P470" s="404"/>
      <c r="Q470" s="404"/>
      <c r="R470" s="404"/>
      <c r="S470" s="404"/>
      <c r="T470" s="404"/>
      <c r="U470" s="404"/>
      <c r="V470" s="404"/>
      <c r="W470" s="404"/>
      <c r="X470" s="404"/>
      <c r="Y470" s="404"/>
      <c r="Z470" s="404"/>
      <c r="AA470" s="404"/>
      <c r="AB470" s="404"/>
      <c r="AC470" s="404"/>
      <c r="AD470" s="404"/>
      <c r="AE470" s="404"/>
      <c r="AF470" s="404"/>
      <c r="AG470" s="404"/>
      <c r="AH470" s="404"/>
      <c r="AI470" s="404"/>
      <c r="AJ470" s="404"/>
      <c r="AK470" s="404"/>
      <c r="AL470" s="404"/>
      <c r="AM470" s="404"/>
      <c r="AN470" s="404"/>
      <c r="AO470" s="404"/>
      <c r="AP470" s="404"/>
      <c r="AQ470" s="404"/>
      <c r="AR470" s="404"/>
      <c r="AS470" s="404"/>
      <c r="AT470" s="404"/>
      <c r="AU470" s="404"/>
      <c r="AV470" s="404"/>
      <c r="AW470" s="404"/>
      <c r="AX470" s="404"/>
      <c r="AY470" s="404"/>
      <c r="AZ470" s="404"/>
      <c r="BA470" s="404"/>
      <c r="BB470" s="404"/>
    </row>
    <row r="471" spans="1:54" s="211" customFormat="1" ht="25.5">
      <c r="A471" s="190">
        <f t="shared" si="21"/>
        <v>387</v>
      </c>
      <c r="B471" s="44" t="s">
        <v>1209</v>
      </c>
      <c r="C471" s="318" t="s">
        <v>1208</v>
      </c>
      <c r="D471" s="316"/>
      <c r="E471" s="319">
        <v>12</v>
      </c>
      <c r="F471" s="425"/>
      <c r="G471" s="425"/>
      <c r="H471" s="425"/>
      <c r="I471" s="425"/>
      <c r="J471" s="425"/>
      <c r="K471" s="404"/>
      <c r="L471" s="404"/>
      <c r="M471" s="404"/>
      <c r="N471" s="404"/>
      <c r="O471" s="404"/>
      <c r="P471" s="404"/>
      <c r="Q471" s="404"/>
      <c r="R471" s="404"/>
      <c r="S471" s="404"/>
      <c r="T471" s="404"/>
      <c r="U471" s="404"/>
      <c r="V471" s="404"/>
      <c r="W471" s="404"/>
      <c r="X471" s="404"/>
      <c r="Y471" s="404"/>
      <c r="Z471" s="404"/>
      <c r="AA471" s="404"/>
      <c r="AB471" s="404"/>
      <c r="AC471" s="404"/>
      <c r="AD471" s="404"/>
      <c r="AE471" s="404"/>
      <c r="AF471" s="404"/>
      <c r="AG471" s="404"/>
      <c r="AH471" s="404"/>
      <c r="AI471" s="404"/>
      <c r="AJ471" s="404"/>
      <c r="AK471" s="404"/>
      <c r="AL471" s="404"/>
      <c r="AM471" s="404"/>
      <c r="AN471" s="404"/>
      <c r="AO471" s="404"/>
      <c r="AP471" s="404"/>
      <c r="AQ471" s="404"/>
      <c r="AR471" s="404"/>
      <c r="AS471" s="404"/>
      <c r="AT471" s="404"/>
      <c r="AU471" s="404"/>
      <c r="AV471" s="404"/>
      <c r="AW471" s="404"/>
      <c r="AX471" s="404"/>
      <c r="AY471" s="404"/>
      <c r="AZ471" s="404"/>
      <c r="BA471" s="404"/>
      <c r="BB471" s="404"/>
    </row>
    <row r="472" spans="1:54" s="211" customFormat="1" ht="15">
      <c r="A472" s="190">
        <f t="shared" si="21"/>
        <v>388</v>
      </c>
      <c r="B472" s="44" t="s">
        <v>555</v>
      </c>
      <c r="C472" s="318" t="s">
        <v>554</v>
      </c>
      <c r="D472" s="316"/>
      <c r="E472" s="319">
        <v>1</v>
      </c>
      <c r="F472" s="425"/>
      <c r="G472" s="425"/>
      <c r="H472" s="425"/>
      <c r="I472" s="425"/>
      <c r="J472" s="425"/>
      <c r="K472" s="404"/>
      <c r="L472" s="404"/>
      <c r="M472" s="404"/>
      <c r="N472" s="404"/>
      <c r="O472" s="404"/>
      <c r="P472" s="404"/>
      <c r="Q472" s="404"/>
      <c r="R472" s="404"/>
      <c r="S472" s="404"/>
      <c r="T472" s="404"/>
      <c r="U472" s="404"/>
      <c r="V472" s="404"/>
      <c r="W472" s="404"/>
      <c r="X472" s="404"/>
      <c r="Y472" s="404"/>
      <c r="Z472" s="404"/>
      <c r="AA472" s="404"/>
      <c r="AB472" s="404"/>
      <c r="AC472" s="404"/>
      <c r="AD472" s="404"/>
      <c r="AE472" s="404"/>
      <c r="AF472" s="404"/>
      <c r="AG472" s="404"/>
      <c r="AH472" s="404"/>
      <c r="AI472" s="404"/>
      <c r="AJ472" s="404"/>
      <c r="AK472" s="404"/>
      <c r="AL472" s="404"/>
      <c r="AM472" s="404"/>
      <c r="AN472" s="404"/>
      <c r="AO472" s="404"/>
      <c r="AP472" s="404"/>
      <c r="AQ472" s="404"/>
      <c r="AR472" s="404"/>
      <c r="AS472" s="404"/>
      <c r="AT472" s="404"/>
      <c r="AU472" s="404"/>
      <c r="AV472" s="404"/>
      <c r="AW472" s="404"/>
      <c r="AX472" s="404"/>
      <c r="AY472" s="404"/>
      <c r="AZ472" s="404"/>
      <c r="BA472" s="404"/>
      <c r="BB472" s="404"/>
    </row>
    <row r="473" spans="1:54" s="211" customFormat="1" ht="15">
      <c r="A473" s="190">
        <f t="shared" si="21"/>
        <v>389</v>
      </c>
      <c r="B473" s="44" t="s">
        <v>556</v>
      </c>
      <c r="C473" s="318" t="s">
        <v>554</v>
      </c>
      <c r="D473" s="316"/>
      <c r="E473" s="319">
        <v>1</v>
      </c>
      <c r="F473" s="425"/>
      <c r="G473" s="425"/>
      <c r="H473" s="425"/>
      <c r="I473" s="425"/>
      <c r="J473" s="425"/>
      <c r="K473" s="404"/>
      <c r="L473" s="404"/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  <c r="AA473" s="404"/>
      <c r="AB473" s="404"/>
      <c r="AC473" s="404"/>
      <c r="AD473" s="404"/>
      <c r="AE473" s="404"/>
      <c r="AF473" s="404"/>
      <c r="AG473" s="404"/>
      <c r="AH473" s="404"/>
      <c r="AI473" s="404"/>
      <c r="AJ473" s="404"/>
      <c r="AK473" s="404"/>
      <c r="AL473" s="404"/>
      <c r="AM473" s="404"/>
      <c r="AN473" s="404"/>
      <c r="AO473" s="404"/>
      <c r="AP473" s="404"/>
      <c r="AQ473" s="404"/>
      <c r="AR473" s="404"/>
      <c r="AS473" s="404"/>
      <c r="AT473" s="404"/>
      <c r="AU473" s="404"/>
      <c r="AV473" s="404"/>
      <c r="AW473" s="404"/>
      <c r="AX473" s="404"/>
      <c r="AY473" s="404"/>
      <c r="AZ473" s="404"/>
      <c r="BA473" s="404"/>
      <c r="BB473" s="404"/>
    </row>
    <row r="474" spans="1:54" s="211" customFormat="1" ht="25.5">
      <c r="A474" s="190">
        <f t="shared" si="21"/>
        <v>390</v>
      </c>
      <c r="B474" s="44" t="s">
        <v>557</v>
      </c>
      <c r="C474" s="318" t="s">
        <v>1210</v>
      </c>
      <c r="D474" s="316"/>
      <c r="E474" s="319">
        <v>1</v>
      </c>
      <c r="F474" s="425"/>
      <c r="G474" s="425"/>
      <c r="H474" s="425"/>
      <c r="I474" s="425"/>
      <c r="J474" s="425"/>
      <c r="K474" s="404"/>
      <c r="L474" s="404"/>
      <c r="M474" s="404"/>
      <c r="N474" s="404"/>
      <c r="O474" s="404"/>
      <c r="P474" s="404"/>
      <c r="Q474" s="404"/>
      <c r="R474" s="404"/>
      <c r="S474" s="404"/>
      <c r="T474" s="404"/>
      <c r="U474" s="404"/>
      <c r="V474" s="404"/>
      <c r="W474" s="404"/>
      <c r="X474" s="404"/>
      <c r="Y474" s="404"/>
      <c r="Z474" s="404"/>
      <c r="AA474" s="404"/>
      <c r="AB474" s="404"/>
      <c r="AC474" s="404"/>
      <c r="AD474" s="404"/>
      <c r="AE474" s="404"/>
      <c r="AF474" s="404"/>
      <c r="AG474" s="404"/>
      <c r="AH474" s="404"/>
      <c r="AI474" s="404"/>
      <c r="AJ474" s="404"/>
      <c r="AK474" s="404"/>
      <c r="AL474" s="404"/>
      <c r="AM474" s="404"/>
      <c r="AN474" s="404"/>
      <c r="AO474" s="404"/>
      <c r="AP474" s="404"/>
      <c r="AQ474" s="404"/>
      <c r="AR474" s="404"/>
      <c r="AS474" s="404"/>
      <c r="AT474" s="404"/>
      <c r="AU474" s="404"/>
      <c r="AV474" s="404"/>
      <c r="AW474" s="404"/>
      <c r="AX474" s="404"/>
      <c r="AY474" s="404"/>
      <c r="AZ474" s="404"/>
      <c r="BA474" s="404"/>
      <c r="BB474" s="404"/>
    </row>
    <row r="475" spans="1:54" s="211" customFormat="1" ht="15">
      <c r="A475" s="190">
        <f t="shared" si="21"/>
        <v>391</v>
      </c>
      <c r="B475" s="44" t="s">
        <v>558</v>
      </c>
      <c r="C475" s="318" t="s">
        <v>554</v>
      </c>
      <c r="D475" s="316"/>
      <c r="E475" s="319">
        <v>1</v>
      </c>
      <c r="F475" s="425"/>
      <c r="G475" s="425"/>
      <c r="H475" s="425"/>
      <c r="I475" s="425"/>
      <c r="J475" s="425"/>
      <c r="K475" s="404"/>
      <c r="L475" s="404"/>
      <c r="M475" s="404"/>
      <c r="N475" s="404"/>
      <c r="O475" s="404"/>
      <c r="P475" s="404"/>
      <c r="Q475" s="404"/>
      <c r="R475" s="404"/>
      <c r="S475" s="404"/>
      <c r="T475" s="404"/>
      <c r="U475" s="404"/>
      <c r="V475" s="404"/>
      <c r="W475" s="404"/>
      <c r="X475" s="404"/>
      <c r="Y475" s="404"/>
      <c r="Z475" s="404"/>
      <c r="AA475" s="404"/>
      <c r="AB475" s="404"/>
      <c r="AC475" s="404"/>
      <c r="AD475" s="404"/>
      <c r="AE475" s="404"/>
      <c r="AF475" s="404"/>
      <c r="AG475" s="404"/>
      <c r="AH475" s="404"/>
      <c r="AI475" s="404"/>
      <c r="AJ475" s="404"/>
      <c r="AK475" s="404"/>
      <c r="AL475" s="404"/>
      <c r="AM475" s="404"/>
      <c r="AN475" s="404"/>
      <c r="AO475" s="404"/>
      <c r="AP475" s="404"/>
      <c r="AQ475" s="404"/>
      <c r="AR475" s="404"/>
      <c r="AS475" s="404"/>
      <c r="AT475" s="404"/>
      <c r="AU475" s="404"/>
      <c r="AV475" s="404"/>
      <c r="AW475" s="404"/>
      <c r="AX475" s="404"/>
      <c r="AY475" s="404"/>
      <c r="AZ475" s="404"/>
      <c r="BA475" s="404"/>
      <c r="BB475" s="404"/>
    </row>
    <row r="476" spans="1:54" s="211" customFormat="1" ht="25.5" customHeight="1">
      <c r="A476" s="190">
        <f t="shared" si="21"/>
        <v>392</v>
      </c>
      <c r="B476" s="44" t="s">
        <v>559</v>
      </c>
      <c r="C476" s="740" t="s">
        <v>1207</v>
      </c>
      <c r="D476" s="316"/>
      <c r="E476" s="319">
        <v>1</v>
      </c>
      <c r="F476" s="425"/>
      <c r="G476" s="425"/>
      <c r="H476" s="425"/>
      <c r="I476" s="425"/>
      <c r="J476" s="425"/>
      <c r="K476" s="404"/>
      <c r="L476" s="404"/>
      <c r="M476" s="404"/>
      <c r="N476" s="404"/>
      <c r="O476" s="404"/>
      <c r="P476" s="404"/>
      <c r="Q476" s="404"/>
      <c r="R476" s="404"/>
      <c r="S476" s="404"/>
      <c r="T476" s="404"/>
      <c r="U476" s="404"/>
      <c r="V476" s="404"/>
      <c r="W476" s="404"/>
      <c r="X476" s="404"/>
      <c r="Y476" s="404"/>
      <c r="Z476" s="404"/>
      <c r="AA476" s="404"/>
      <c r="AB476" s="404"/>
      <c r="AC476" s="404"/>
      <c r="AD476" s="404"/>
      <c r="AE476" s="404"/>
      <c r="AF476" s="404"/>
      <c r="AG476" s="404"/>
      <c r="AH476" s="404"/>
      <c r="AI476" s="404"/>
      <c r="AJ476" s="404"/>
      <c r="AK476" s="404"/>
      <c r="AL476" s="404"/>
      <c r="AM476" s="404"/>
      <c r="AN476" s="404"/>
      <c r="AO476" s="404"/>
      <c r="AP476" s="404"/>
      <c r="AQ476" s="404"/>
      <c r="AR476" s="404"/>
      <c r="AS476" s="404"/>
      <c r="AT476" s="404"/>
      <c r="AU476" s="404"/>
      <c r="AV476" s="404"/>
      <c r="AW476" s="404"/>
      <c r="AX476" s="404"/>
      <c r="AY476" s="404"/>
      <c r="AZ476" s="404"/>
      <c r="BA476" s="404"/>
      <c r="BB476" s="404"/>
    </row>
    <row r="477" spans="1:54" s="211" customFormat="1" ht="25.5" customHeight="1">
      <c r="A477" s="190">
        <f t="shared" si="21"/>
        <v>393</v>
      </c>
      <c r="B477" s="44" t="s">
        <v>560</v>
      </c>
      <c r="C477" s="741"/>
      <c r="D477" s="316"/>
      <c r="E477" s="319">
        <v>1</v>
      </c>
      <c r="F477" s="425"/>
      <c r="G477" s="425"/>
      <c r="H477" s="425"/>
      <c r="I477" s="425"/>
      <c r="J477" s="425"/>
      <c r="K477" s="404"/>
      <c r="L477" s="404"/>
      <c r="M477" s="404"/>
      <c r="N477" s="404"/>
      <c r="O477" s="404"/>
      <c r="P477" s="404"/>
      <c r="Q477" s="404"/>
      <c r="R477" s="404"/>
      <c r="S477" s="404"/>
      <c r="T477" s="404"/>
      <c r="U477" s="404"/>
      <c r="V477" s="404"/>
      <c r="W477" s="404"/>
      <c r="X477" s="404"/>
      <c r="Y477" s="404"/>
      <c r="Z477" s="404"/>
      <c r="AA477" s="404"/>
      <c r="AB477" s="404"/>
      <c r="AC477" s="404"/>
      <c r="AD477" s="404"/>
      <c r="AE477" s="404"/>
      <c r="AF477" s="404"/>
      <c r="AG477" s="404"/>
      <c r="AH477" s="404"/>
      <c r="AI477" s="404"/>
      <c r="AJ477" s="404"/>
      <c r="AK477" s="404"/>
      <c r="AL477" s="404"/>
      <c r="AM477" s="404"/>
      <c r="AN477" s="404"/>
      <c r="AO477" s="404"/>
      <c r="AP477" s="404"/>
      <c r="AQ477" s="404"/>
      <c r="AR477" s="404"/>
      <c r="AS477" s="404"/>
      <c r="AT477" s="404"/>
      <c r="AU477" s="404"/>
      <c r="AV477" s="404"/>
      <c r="AW477" s="404"/>
      <c r="AX477" s="404"/>
      <c r="AY477" s="404"/>
      <c r="AZ477" s="404"/>
      <c r="BA477" s="404"/>
      <c r="BB477" s="404"/>
    </row>
    <row r="478" spans="1:54" s="211" customFormat="1" ht="15">
      <c r="A478" s="190">
        <f t="shared" si="21"/>
        <v>394</v>
      </c>
      <c r="B478" s="44" t="s">
        <v>561</v>
      </c>
      <c r="C478" s="741"/>
      <c r="D478" s="316"/>
      <c r="E478" s="319">
        <v>1</v>
      </c>
      <c r="F478" s="425"/>
      <c r="G478" s="425"/>
      <c r="H478" s="425"/>
      <c r="I478" s="425"/>
      <c r="J478" s="425"/>
      <c r="K478" s="404"/>
      <c r="L478" s="404"/>
      <c r="M478" s="404"/>
      <c r="N478" s="404"/>
      <c r="O478" s="404"/>
      <c r="P478" s="404"/>
      <c r="Q478" s="404"/>
      <c r="R478" s="404"/>
      <c r="S478" s="404"/>
      <c r="T478" s="404"/>
      <c r="U478" s="404"/>
      <c r="V478" s="404"/>
      <c r="W478" s="404"/>
      <c r="X478" s="404"/>
      <c r="Y478" s="404"/>
      <c r="Z478" s="404"/>
      <c r="AA478" s="404"/>
      <c r="AB478" s="404"/>
      <c r="AC478" s="404"/>
      <c r="AD478" s="404"/>
      <c r="AE478" s="404"/>
      <c r="AF478" s="404"/>
      <c r="AG478" s="404"/>
      <c r="AH478" s="404"/>
      <c r="AI478" s="404"/>
      <c r="AJ478" s="404"/>
      <c r="AK478" s="404"/>
      <c r="AL478" s="404"/>
      <c r="AM478" s="404"/>
      <c r="AN478" s="404"/>
      <c r="AO478" s="404"/>
      <c r="AP478" s="404"/>
      <c r="AQ478" s="404"/>
      <c r="AR478" s="404"/>
      <c r="AS478" s="404"/>
      <c r="AT478" s="404"/>
      <c r="AU478" s="404"/>
      <c r="AV478" s="404"/>
      <c r="AW478" s="404"/>
      <c r="AX478" s="404"/>
      <c r="AY478" s="404"/>
      <c r="AZ478" s="404"/>
      <c r="BA478" s="404"/>
      <c r="BB478" s="404"/>
    </row>
    <row r="479" spans="1:54" s="211" customFormat="1" ht="15">
      <c r="A479" s="190">
        <f t="shared" si="21"/>
        <v>395</v>
      </c>
      <c r="B479" s="44" t="s">
        <v>562</v>
      </c>
      <c r="C479" s="741"/>
      <c r="D479" s="316"/>
      <c r="E479" s="319">
        <v>1</v>
      </c>
      <c r="F479" s="425"/>
      <c r="G479" s="425"/>
      <c r="H479" s="425"/>
      <c r="I479" s="425"/>
      <c r="J479" s="425"/>
      <c r="K479" s="404"/>
      <c r="L479" s="404"/>
      <c r="M479" s="404"/>
      <c r="N479" s="404"/>
      <c r="O479" s="404"/>
      <c r="P479" s="404"/>
      <c r="Q479" s="404"/>
      <c r="R479" s="404"/>
      <c r="S479" s="404"/>
      <c r="T479" s="404"/>
      <c r="U479" s="404"/>
      <c r="V479" s="404"/>
      <c r="W479" s="404"/>
      <c r="X479" s="404"/>
      <c r="Y479" s="404"/>
      <c r="Z479" s="404"/>
      <c r="AA479" s="404"/>
      <c r="AB479" s="404"/>
      <c r="AC479" s="404"/>
      <c r="AD479" s="404"/>
      <c r="AE479" s="404"/>
      <c r="AF479" s="404"/>
      <c r="AG479" s="404"/>
      <c r="AH479" s="404"/>
      <c r="AI479" s="404"/>
      <c r="AJ479" s="404"/>
      <c r="AK479" s="404"/>
      <c r="AL479" s="404"/>
      <c r="AM479" s="404"/>
      <c r="AN479" s="404"/>
      <c r="AO479" s="404"/>
      <c r="AP479" s="404"/>
      <c r="AQ479" s="404"/>
      <c r="AR479" s="404"/>
      <c r="AS479" s="404"/>
      <c r="AT479" s="404"/>
      <c r="AU479" s="404"/>
      <c r="AV479" s="404"/>
      <c r="AW479" s="404"/>
      <c r="AX479" s="404"/>
      <c r="AY479" s="404"/>
      <c r="AZ479" s="404"/>
      <c r="BA479" s="404"/>
      <c r="BB479" s="404"/>
    </row>
    <row r="480" spans="1:54" s="211" customFormat="1" ht="15">
      <c r="A480" s="190">
        <f t="shared" si="21"/>
        <v>396</v>
      </c>
      <c r="B480" s="44" t="s">
        <v>563</v>
      </c>
      <c r="C480" s="741"/>
      <c r="D480" s="316"/>
      <c r="E480" s="319">
        <v>1</v>
      </c>
      <c r="F480" s="425"/>
      <c r="G480" s="425"/>
      <c r="H480" s="425"/>
      <c r="I480" s="425"/>
      <c r="J480" s="425"/>
      <c r="K480" s="404"/>
      <c r="L480" s="404"/>
      <c r="M480" s="404"/>
      <c r="N480" s="404"/>
      <c r="O480" s="404"/>
      <c r="P480" s="404"/>
      <c r="Q480" s="404"/>
      <c r="R480" s="404"/>
      <c r="S480" s="404"/>
      <c r="T480" s="404"/>
      <c r="U480" s="404"/>
      <c r="V480" s="404"/>
      <c r="W480" s="404"/>
      <c r="X480" s="404"/>
      <c r="Y480" s="404"/>
      <c r="Z480" s="404"/>
      <c r="AA480" s="404"/>
      <c r="AB480" s="404"/>
      <c r="AC480" s="404"/>
      <c r="AD480" s="404"/>
      <c r="AE480" s="404"/>
      <c r="AF480" s="404"/>
      <c r="AG480" s="404"/>
      <c r="AH480" s="404"/>
      <c r="AI480" s="404"/>
      <c r="AJ480" s="404"/>
      <c r="AK480" s="404"/>
      <c r="AL480" s="404"/>
      <c r="AM480" s="404"/>
      <c r="AN480" s="404"/>
      <c r="AO480" s="404"/>
      <c r="AP480" s="404"/>
      <c r="AQ480" s="404"/>
      <c r="AR480" s="404"/>
      <c r="AS480" s="404"/>
      <c r="AT480" s="404"/>
      <c r="AU480" s="404"/>
      <c r="AV480" s="404"/>
      <c r="AW480" s="404"/>
      <c r="AX480" s="404"/>
      <c r="AY480" s="404"/>
      <c r="AZ480" s="404"/>
      <c r="BA480" s="404"/>
      <c r="BB480" s="404"/>
    </row>
    <row r="481" spans="1:54" s="211" customFormat="1" ht="15">
      <c r="A481" s="190">
        <f t="shared" si="21"/>
        <v>397</v>
      </c>
      <c r="B481" s="44" t="s">
        <v>564</v>
      </c>
      <c r="C481" s="741"/>
      <c r="D481" s="316"/>
      <c r="E481" s="319">
        <v>1</v>
      </c>
      <c r="F481" s="425"/>
      <c r="G481" s="425"/>
      <c r="H481" s="425"/>
      <c r="I481" s="425"/>
      <c r="J481" s="425"/>
      <c r="K481" s="404"/>
      <c r="L481" s="404"/>
      <c r="M481" s="404"/>
      <c r="N481" s="404"/>
      <c r="O481" s="404"/>
      <c r="P481" s="404"/>
      <c r="Q481" s="404"/>
      <c r="R481" s="404"/>
      <c r="S481" s="404"/>
      <c r="T481" s="404"/>
      <c r="U481" s="404"/>
      <c r="V481" s="404"/>
      <c r="W481" s="404"/>
      <c r="X481" s="404"/>
      <c r="Y481" s="404"/>
      <c r="Z481" s="404"/>
      <c r="AA481" s="404"/>
      <c r="AB481" s="404"/>
      <c r="AC481" s="404"/>
      <c r="AD481" s="404"/>
      <c r="AE481" s="404"/>
      <c r="AF481" s="404"/>
      <c r="AG481" s="404"/>
      <c r="AH481" s="404"/>
      <c r="AI481" s="404"/>
      <c r="AJ481" s="404"/>
      <c r="AK481" s="404"/>
      <c r="AL481" s="404"/>
      <c r="AM481" s="404"/>
      <c r="AN481" s="404"/>
      <c r="AO481" s="404"/>
      <c r="AP481" s="404"/>
      <c r="AQ481" s="404"/>
      <c r="AR481" s="404"/>
      <c r="AS481" s="404"/>
      <c r="AT481" s="404"/>
      <c r="AU481" s="404"/>
      <c r="AV481" s="404"/>
      <c r="AW481" s="404"/>
      <c r="AX481" s="404"/>
      <c r="AY481" s="404"/>
      <c r="AZ481" s="404"/>
      <c r="BA481" s="404"/>
      <c r="BB481" s="404"/>
    </row>
    <row r="482" spans="1:54" s="211" customFormat="1" ht="15">
      <c r="A482" s="190">
        <f t="shared" si="21"/>
        <v>398</v>
      </c>
      <c r="B482" s="44" t="s">
        <v>565</v>
      </c>
      <c r="C482" s="741"/>
      <c r="D482" s="316"/>
      <c r="E482" s="319">
        <v>1</v>
      </c>
      <c r="F482" s="425"/>
      <c r="G482" s="425"/>
      <c r="H482" s="425"/>
      <c r="I482" s="425"/>
      <c r="J482" s="425"/>
      <c r="K482" s="404"/>
      <c r="L482" s="404"/>
      <c r="M482" s="404"/>
      <c r="N482" s="404"/>
      <c r="O482" s="404"/>
      <c r="P482" s="404"/>
      <c r="Q482" s="404"/>
      <c r="R482" s="404"/>
      <c r="S482" s="404"/>
      <c r="T482" s="404"/>
      <c r="U482" s="404"/>
      <c r="V482" s="404"/>
      <c r="W482" s="404"/>
      <c r="X482" s="404"/>
      <c r="Y482" s="404"/>
      <c r="Z482" s="404"/>
      <c r="AA482" s="404"/>
      <c r="AB482" s="404"/>
      <c r="AC482" s="404"/>
      <c r="AD482" s="404"/>
      <c r="AE482" s="404"/>
      <c r="AF482" s="404"/>
      <c r="AG482" s="404"/>
      <c r="AH482" s="404"/>
      <c r="AI482" s="404"/>
      <c r="AJ482" s="404"/>
      <c r="AK482" s="404"/>
      <c r="AL482" s="404"/>
      <c r="AM482" s="404"/>
      <c r="AN482" s="404"/>
      <c r="AO482" s="404"/>
      <c r="AP482" s="404"/>
      <c r="AQ482" s="404"/>
      <c r="AR482" s="404"/>
      <c r="AS482" s="404"/>
      <c r="AT482" s="404"/>
      <c r="AU482" s="404"/>
      <c r="AV482" s="404"/>
      <c r="AW482" s="404"/>
      <c r="AX482" s="404"/>
      <c r="AY482" s="404"/>
      <c r="AZ482" s="404"/>
      <c r="BA482" s="404"/>
      <c r="BB482" s="404"/>
    </row>
    <row r="483" spans="1:54" s="211" customFormat="1" ht="15">
      <c r="A483" s="190">
        <f t="shared" si="21"/>
        <v>399</v>
      </c>
      <c r="B483" s="44" t="s">
        <v>566</v>
      </c>
      <c r="C483" s="741"/>
      <c r="D483" s="316"/>
      <c r="E483" s="319">
        <v>1</v>
      </c>
      <c r="F483" s="425"/>
      <c r="G483" s="425"/>
      <c r="H483" s="425"/>
      <c r="I483" s="425"/>
      <c r="J483" s="425"/>
      <c r="K483" s="404"/>
      <c r="L483" s="404"/>
      <c r="M483" s="404"/>
      <c r="N483" s="404"/>
      <c r="O483" s="404"/>
      <c r="P483" s="404"/>
      <c r="Q483" s="404"/>
      <c r="R483" s="404"/>
      <c r="S483" s="404"/>
      <c r="T483" s="404"/>
      <c r="U483" s="404"/>
      <c r="V483" s="404"/>
      <c r="W483" s="404"/>
      <c r="X483" s="404"/>
      <c r="Y483" s="404"/>
      <c r="Z483" s="404"/>
      <c r="AA483" s="404"/>
      <c r="AB483" s="404"/>
      <c r="AC483" s="404"/>
      <c r="AD483" s="404"/>
      <c r="AE483" s="404"/>
      <c r="AF483" s="404"/>
      <c r="AG483" s="404"/>
      <c r="AH483" s="404"/>
      <c r="AI483" s="404"/>
      <c r="AJ483" s="404"/>
      <c r="AK483" s="404"/>
      <c r="AL483" s="404"/>
      <c r="AM483" s="404"/>
      <c r="AN483" s="404"/>
      <c r="AO483" s="404"/>
      <c r="AP483" s="404"/>
      <c r="AQ483" s="404"/>
      <c r="AR483" s="404"/>
      <c r="AS483" s="404"/>
      <c r="AT483" s="404"/>
      <c r="AU483" s="404"/>
      <c r="AV483" s="404"/>
      <c r="AW483" s="404"/>
      <c r="AX483" s="404"/>
      <c r="AY483" s="404"/>
      <c r="AZ483" s="404"/>
      <c r="BA483" s="404"/>
      <c r="BB483" s="404"/>
    </row>
    <row r="484" spans="1:54" s="211" customFormat="1" ht="15">
      <c r="A484" s="190">
        <f t="shared" si="21"/>
        <v>400</v>
      </c>
      <c r="B484" s="44" t="s">
        <v>567</v>
      </c>
      <c r="C484" s="742"/>
      <c r="D484" s="316"/>
      <c r="E484" s="319">
        <v>1</v>
      </c>
      <c r="F484" s="425"/>
      <c r="G484" s="425"/>
      <c r="H484" s="425"/>
      <c r="I484" s="425"/>
      <c r="J484" s="425"/>
      <c r="K484" s="404"/>
      <c r="L484" s="404"/>
      <c r="M484" s="404"/>
      <c r="N484" s="404"/>
      <c r="O484" s="404"/>
      <c r="P484" s="404"/>
      <c r="Q484" s="404"/>
      <c r="R484" s="404"/>
      <c r="S484" s="404"/>
      <c r="T484" s="404"/>
      <c r="U484" s="404"/>
      <c r="V484" s="404"/>
      <c r="W484" s="404"/>
      <c r="X484" s="404"/>
      <c r="Y484" s="404"/>
      <c r="Z484" s="404"/>
      <c r="AA484" s="404"/>
      <c r="AB484" s="404"/>
      <c r="AC484" s="404"/>
      <c r="AD484" s="404"/>
      <c r="AE484" s="404"/>
      <c r="AF484" s="404"/>
      <c r="AG484" s="404"/>
      <c r="AH484" s="404"/>
      <c r="AI484" s="404"/>
      <c r="AJ484" s="404"/>
      <c r="AK484" s="404"/>
      <c r="AL484" s="404"/>
      <c r="AM484" s="404"/>
      <c r="AN484" s="404"/>
      <c r="AO484" s="404"/>
      <c r="AP484" s="404"/>
      <c r="AQ484" s="404"/>
      <c r="AR484" s="404"/>
      <c r="AS484" s="404"/>
      <c r="AT484" s="404"/>
      <c r="AU484" s="404"/>
      <c r="AV484" s="404"/>
      <c r="AW484" s="404"/>
      <c r="AX484" s="404"/>
      <c r="AY484" s="404"/>
      <c r="AZ484" s="404"/>
      <c r="BA484" s="404"/>
      <c r="BB484" s="404"/>
    </row>
    <row r="485" spans="1:54" s="211" customFormat="1" ht="25.5">
      <c r="A485" s="190">
        <f t="shared" si="21"/>
        <v>401</v>
      </c>
      <c r="B485" s="44" t="s">
        <v>631</v>
      </c>
      <c r="C485" s="318" t="s">
        <v>632</v>
      </c>
      <c r="D485" s="316"/>
      <c r="E485" s="319">
        <v>1</v>
      </c>
      <c r="F485" s="425"/>
      <c r="G485" s="425"/>
      <c r="H485" s="425"/>
      <c r="I485" s="425"/>
      <c r="J485" s="425"/>
      <c r="K485" s="404"/>
      <c r="L485" s="404"/>
      <c r="M485" s="404"/>
      <c r="N485" s="404"/>
      <c r="O485" s="404"/>
      <c r="P485" s="404"/>
      <c r="Q485" s="404"/>
      <c r="R485" s="404"/>
      <c r="S485" s="404"/>
      <c r="T485" s="404"/>
      <c r="U485" s="404"/>
      <c r="V485" s="404"/>
      <c r="W485" s="404"/>
      <c r="X485" s="404"/>
      <c r="Y485" s="404"/>
      <c r="Z485" s="404"/>
      <c r="AA485" s="404"/>
      <c r="AB485" s="404"/>
      <c r="AC485" s="404"/>
      <c r="AD485" s="404"/>
      <c r="AE485" s="404"/>
      <c r="AF485" s="404"/>
      <c r="AG485" s="404"/>
      <c r="AH485" s="404"/>
      <c r="AI485" s="404"/>
      <c r="AJ485" s="404"/>
      <c r="AK485" s="404"/>
      <c r="AL485" s="404"/>
      <c r="AM485" s="404"/>
      <c r="AN485" s="404"/>
      <c r="AO485" s="404"/>
      <c r="AP485" s="404"/>
      <c r="AQ485" s="404"/>
      <c r="AR485" s="404"/>
      <c r="AS485" s="404"/>
      <c r="AT485" s="404"/>
      <c r="AU485" s="404"/>
      <c r="AV485" s="404"/>
      <c r="AW485" s="404"/>
      <c r="AX485" s="404"/>
      <c r="AY485" s="404"/>
      <c r="AZ485" s="404"/>
      <c r="BA485" s="404"/>
      <c r="BB485" s="404"/>
    </row>
    <row r="486" spans="1:54" s="211" customFormat="1" ht="25.5">
      <c r="A486" s="190">
        <f t="shared" si="21"/>
        <v>402</v>
      </c>
      <c r="B486" s="44" t="s">
        <v>1203</v>
      </c>
      <c r="C486" s="318" t="s">
        <v>1204</v>
      </c>
      <c r="D486" s="316"/>
      <c r="E486" s="319">
        <v>1</v>
      </c>
      <c r="F486" s="425"/>
      <c r="G486" s="425"/>
      <c r="H486" s="425"/>
      <c r="I486" s="425"/>
      <c r="J486" s="425"/>
      <c r="K486" s="404"/>
      <c r="L486" s="404"/>
      <c r="M486" s="404"/>
      <c r="N486" s="404"/>
      <c r="O486" s="404"/>
      <c r="P486" s="404"/>
      <c r="Q486" s="404"/>
      <c r="R486" s="404"/>
      <c r="S486" s="404"/>
      <c r="T486" s="404"/>
      <c r="U486" s="404"/>
      <c r="V486" s="404"/>
      <c r="W486" s="404"/>
      <c r="X486" s="404"/>
      <c r="Y486" s="404"/>
      <c r="Z486" s="404"/>
      <c r="AA486" s="404"/>
      <c r="AB486" s="404"/>
      <c r="AC486" s="404"/>
      <c r="AD486" s="404"/>
      <c r="AE486" s="404"/>
      <c r="AF486" s="404"/>
      <c r="AG486" s="404"/>
      <c r="AH486" s="404"/>
      <c r="AI486" s="404"/>
      <c r="AJ486" s="404"/>
      <c r="AK486" s="404"/>
      <c r="AL486" s="404"/>
      <c r="AM486" s="404"/>
      <c r="AN486" s="404"/>
      <c r="AO486" s="404"/>
      <c r="AP486" s="404"/>
      <c r="AQ486" s="404"/>
      <c r="AR486" s="404"/>
      <c r="AS486" s="404"/>
      <c r="AT486" s="404"/>
      <c r="AU486" s="404"/>
      <c r="AV486" s="404"/>
      <c r="AW486" s="404"/>
      <c r="AX486" s="404"/>
      <c r="AY486" s="404"/>
      <c r="AZ486" s="404"/>
      <c r="BA486" s="404"/>
      <c r="BB486" s="404"/>
    </row>
    <row r="487" spans="1:54" s="211" customFormat="1" ht="15" customHeight="1">
      <c r="A487" s="190">
        <f t="shared" si="21"/>
        <v>403</v>
      </c>
      <c r="B487" s="44" t="s">
        <v>1205</v>
      </c>
      <c r="C487" s="740" t="s">
        <v>1211</v>
      </c>
      <c r="D487" s="316"/>
      <c r="E487" s="319">
        <v>1</v>
      </c>
      <c r="F487" s="425"/>
      <c r="G487" s="425"/>
      <c r="H487" s="425"/>
      <c r="I487" s="425"/>
      <c r="J487" s="425"/>
      <c r="K487" s="404"/>
      <c r="L487" s="404"/>
      <c r="M487" s="404"/>
      <c r="N487" s="404"/>
      <c r="O487" s="404"/>
      <c r="P487" s="404"/>
      <c r="Q487" s="404"/>
      <c r="R487" s="404"/>
      <c r="S487" s="404"/>
      <c r="T487" s="404"/>
      <c r="U487" s="404"/>
      <c r="V487" s="404"/>
      <c r="W487" s="404"/>
      <c r="X487" s="404"/>
      <c r="Y487" s="404"/>
      <c r="Z487" s="404"/>
      <c r="AA487" s="404"/>
      <c r="AB487" s="404"/>
      <c r="AC487" s="404"/>
      <c r="AD487" s="404"/>
      <c r="AE487" s="404"/>
      <c r="AF487" s="404"/>
      <c r="AG487" s="404"/>
      <c r="AH487" s="404"/>
      <c r="AI487" s="404"/>
      <c r="AJ487" s="404"/>
      <c r="AK487" s="404"/>
      <c r="AL487" s="404"/>
      <c r="AM487" s="404"/>
      <c r="AN487" s="404"/>
      <c r="AO487" s="404"/>
      <c r="AP487" s="404"/>
      <c r="AQ487" s="404"/>
      <c r="AR487" s="404"/>
      <c r="AS487" s="404"/>
      <c r="AT487" s="404"/>
      <c r="AU487" s="404"/>
      <c r="AV487" s="404"/>
      <c r="AW487" s="404"/>
      <c r="AX487" s="404"/>
      <c r="AY487" s="404"/>
      <c r="AZ487" s="404"/>
      <c r="BA487" s="404"/>
      <c r="BB487" s="404"/>
    </row>
    <row r="488" spans="1:54" s="211" customFormat="1" ht="15" customHeight="1">
      <c r="A488" s="190">
        <f t="shared" si="21"/>
        <v>404</v>
      </c>
      <c r="B488" s="44" t="s">
        <v>672</v>
      </c>
      <c r="C488" s="741"/>
      <c r="D488" s="316"/>
      <c r="E488" s="319">
        <v>1</v>
      </c>
      <c r="F488" s="425"/>
      <c r="G488" s="425"/>
      <c r="H488" s="425"/>
      <c r="I488" s="425"/>
      <c r="J488" s="425"/>
      <c r="K488" s="404"/>
      <c r="L488" s="404"/>
      <c r="M488" s="404"/>
      <c r="N488" s="404"/>
      <c r="O488" s="404"/>
      <c r="P488" s="404"/>
      <c r="Q488" s="404"/>
      <c r="R488" s="404"/>
      <c r="S488" s="404"/>
      <c r="T488" s="404"/>
      <c r="U488" s="404"/>
      <c r="V488" s="404"/>
      <c r="W488" s="404"/>
      <c r="X488" s="404"/>
      <c r="Y488" s="404"/>
      <c r="Z488" s="404"/>
      <c r="AA488" s="404"/>
      <c r="AB488" s="404"/>
      <c r="AC488" s="404"/>
      <c r="AD488" s="404"/>
      <c r="AE488" s="404"/>
      <c r="AF488" s="404"/>
      <c r="AG488" s="404"/>
      <c r="AH488" s="404"/>
      <c r="AI488" s="404"/>
      <c r="AJ488" s="404"/>
      <c r="AK488" s="404"/>
      <c r="AL488" s="404"/>
      <c r="AM488" s="404"/>
      <c r="AN488" s="404"/>
      <c r="AO488" s="404"/>
      <c r="AP488" s="404"/>
      <c r="AQ488" s="404"/>
      <c r="AR488" s="404"/>
      <c r="AS488" s="404"/>
      <c r="AT488" s="404"/>
      <c r="AU488" s="404"/>
      <c r="AV488" s="404"/>
      <c r="AW488" s="404"/>
      <c r="AX488" s="404"/>
      <c r="AY488" s="404"/>
      <c r="AZ488" s="404"/>
      <c r="BA488" s="404"/>
      <c r="BB488" s="404"/>
    </row>
    <row r="489" spans="1:54" s="211" customFormat="1" ht="15">
      <c r="A489" s="190">
        <f t="shared" si="21"/>
        <v>405</v>
      </c>
      <c r="B489" s="44" t="s">
        <v>673</v>
      </c>
      <c r="C489" s="741"/>
      <c r="D489" s="316"/>
      <c r="E489" s="319">
        <v>1</v>
      </c>
      <c r="F489" s="425"/>
      <c r="G489" s="425"/>
      <c r="H489" s="425"/>
      <c r="I489" s="425"/>
      <c r="J489" s="425"/>
      <c r="K489" s="404"/>
      <c r="L489" s="404"/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  <c r="AA489" s="404"/>
      <c r="AB489" s="404"/>
      <c r="AC489" s="404"/>
      <c r="AD489" s="404"/>
      <c r="AE489" s="404"/>
      <c r="AF489" s="404"/>
      <c r="AG489" s="404"/>
      <c r="AH489" s="404"/>
      <c r="AI489" s="404"/>
      <c r="AJ489" s="404"/>
      <c r="AK489" s="404"/>
      <c r="AL489" s="404"/>
      <c r="AM489" s="404"/>
      <c r="AN489" s="404"/>
      <c r="AO489" s="404"/>
      <c r="AP489" s="404"/>
      <c r="AQ489" s="404"/>
      <c r="AR489" s="404"/>
      <c r="AS489" s="404"/>
      <c r="AT489" s="404"/>
      <c r="AU489" s="404"/>
      <c r="AV489" s="404"/>
      <c r="AW489" s="404"/>
      <c r="AX489" s="404"/>
      <c r="AY489" s="404"/>
      <c r="AZ489" s="404"/>
      <c r="BA489" s="404"/>
      <c r="BB489" s="404"/>
    </row>
    <row r="490" spans="1:54" s="211" customFormat="1" ht="15">
      <c r="A490" s="190">
        <f t="shared" si="21"/>
        <v>406</v>
      </c>
      <c r="B490" s="44" t="s">
        <v>673</v>
      </c>
      <c r="C490" s="741"/>
      <c r="D490" s="316"/>
      <c r="E490" s="319">
        <v>1</v>
      </c>
      <c r="F490" s="425"/>
      <c r="G490" s="425"/>
      <c r="H490" s="425"/>
      <c r="I490" s="425"/>
      <c r="J490" s="425"/>
      <c r="K490" s="404"/>
      <c r="L490" s="404"/>
      <c r="M490" s="404"/>
      <c r="N490" s="404"/>
      <c r="O490" s="404"/>
      <c r="P490" s="404"/>
      <c r="Q490" s="404"/>
      <c r="R490" s="404"/>
      <c r="S490" s="404"/>
      <c r="T490" s="404"/>
      <c r="U490" s="404"/>
      <c r="V490" s="404"/>
      <c r="W490" s="404"/>
      <c r="X490" s="404"/>
      <c r="Y490" s="404"/>
      <c r="Z490" s="404"/>
      <c r="AA490" s="404"/>
      <c r="AB490" s="404"/>
      <c r="AC490" s="404"/>
      <c r="AD490" s="404"/>
      <c r="AE490" s="404"/>
      <c r="AF490" s="404"/>
      <c r="AG490" s="404"/>
      <c r="AH490" s="404"/>
      <c r="AI490" s="404"/>
      <c r="AJ490" s="404"/>
      <c r="AK490" s="404"/>
      <c r="AL490" s="404"/>
      <c r="AM490" s="404"/>
      <c r="AN490" s="404"/>
      <c r="AO490" s="404"/>
      <c r="AP490" s="404"/>
      <c r="AQ490" s="404"/>
      <c r="AR490" s="404"/>
      <c r="AS490" s="404"/>
      <c r="AT490" s="404"/>
      <c r="AU490" s="404"/>
      <c r="AV490" s="404"/>
      <c r="AW490" s="404"/>
      <c r="AX490" s="404"/>
      <c r="AY490" s="404"/>
      <c r="AZ490" s="404"/>
      <c r="BA490" s="404"/>
      <c r="BB490" s="404"/>
    </row>
    <row r="491" spans="1:54" s="211" customFormat="1" ht="25.5" customHeight="1">
      <c r="A491" s="190">
        <f t="shared" si="21"/>
        <v>407</v>
      </c>
      <c r="B491" s="44" t="s">
        <v>674</v>
      </c>
      <c r="C491" s="741"/>
      <c r="D491" s="316"/>
      <c r="E491" s="319">
        <v>1</v>
      </c>
      <c r="F491" s="425"/>
      <c r="G491" s="425"/>
      <c r="H491" s="425"/>
      <c r="I491" s="425"/>
      <c r="J491" s="425"/>
      <c r="K491" s="404"/>
      <c r="L491" s="404"/>
      <c r="M491" s="404"/>
      <c r="N491" s="404"/>
      <c r="O491" s="404"/>
      <c r="P491" s="404"/>
      <c r="Q491" s="404"/>
      <c r="R491" s="404"/>
      <c r="S491" s="404"/>
      <c r="T491" s="404"/>
      <c r="U491" s="404"/>
      <c r="V491" s="404"/>
      <c r="W491" s="404"/>
      <c r="X491" s="404"/>
      <c r="Y491" s="404"/>
      <c r="Z491" s="404"/>
      <c r="AA491" s="404"/>
      <c r="AB491" s="404"/>
      <c r="AC491" s="404"/>
      <c r="AD491" s="404"/>
      <c r="AE491" s="404"/>
      <c r="AF491" s="404"/>
      <c r="AG491" s="404"/>
      <c r="AH491" s="404"/>
      <c r="AI491" s="404"/>
      <c r="AJ491" s="404"/>
      <c r="AK491" s="404"/>
      <c r="AL491" s="404"/>
      <c r="AM491" s="404"/>
      <c r="AN491" s="404"/>
      <c r="AO491" s="404"/>
      <c r="AP491" s="404"/>
      <c r="AQ491" s="404"/>
      <c r="AR491" s="404"/>
      <c r="AS491" s="404"/>
      <c r="AT491" s="404"/>
      <c r="AU491" s="404"/>
      <c r="AV491" s="404"/>
      <c r="AW491" s="404"/>
      <c r="AX491" s="404"/>
      <c r="AY491" s="404"/>
      <c r="AZ491" s="404"/>
      <c r="BA491" s="404"/>
      <c r="BB491" s="404"/>
    </row>
    <row r="492" spans="1:54" s="211" customFormat="1" ht="15" customHeight="1">
      <c r="A492" s="190">
        <f t="shared" si="21"/>
        <v>408</v>
      </c>
      <c r="B492" s="44" t="s">
        <v>675</v>
      </c>
      <c r="C492" s="741"/>
      <c r="D492" s="316"/>
      <c r="E492" s="319">
        <v>1</v>
      </c>
      <c r="F492" s="425"/>
      <c r="G492" s="425"/>
      <c r="H492" s="425"/>
      <c r="I492" s="425"/>
      <c r="J492" s="425"/>
      <c r="K492" s="404"/>
      <c r="L492" s="404"/>
      <c r="M492" s="404"/>
      <c r="N492" s="404"/>
      <c r="O492" s="404"/>
      <c r="P492" s="404"/>
      <c r="Q492" s="404"/>
      <c r="R492" s="404"/>
      <c r="S492" s="404"/>
      <c r="T492" s="404"/>
      <c r="U492" s="404"/>
      <c r="V492" s="404"/>
      <c r="W492" s="404"/>
      <c r="X492" s="404"/>
      <c r="Y492" s="404"/>
      <c r="Z492" s="404"/>
      <c r="AA492" s="404"/>
      <c r="AB492" s="404"/>
      <c r="AC492" s="404"/>
      <c r="AD492" s="404"/>
      <c r="AE492" s="404"/>
      <c r="AF492" s="404"/>
      <c r="AG492" s="404"/>
      <c r="AH492" s="404"/>
      <c r="AI492" s="404"/>
      <c r="AJ492" s="404"/>
      <c r="AK492" s="404"/>
      <c r="AL492" s="404"/>
      <c r="AM492" s="404"/>
      <c r="AN492" s="404"/>
      <c r="AO492" s="404"/>
      <c r="AP492" s="404"/>
      <c r="AQ492" s="404"/>
      <c r="AR492" s="404"/>
      <c r="AS492" s="404"/>
      <c r="AT492" s="404"/>
      <c r="AU492" s="404"/>
      <c r="AV492" s="404"/>
      <c r="AW492" s="404"/>
      <c r="AX492" s="404"/>
      <c r="AY492" s="404"/>
      <c r="AZ492" s="404"/>
      <c r="BA492" s="404"/>
      <c r="BB492" s="404"/>
    </row>
    <row r="493" spans="1:54" s="211" customFormat="1" ht="15">
      <c r="A493" s="190">
        <f t="shared" si="21"/>
        <v>409</v>
      </c>
      <c r="B493" s="44" t="s">
        <v>675</v>
      </c>
      <c r="C493" s="741"/>
      <c r="D493" s="316"/>
      <c r="E493" s="319">
        <v>1</v>
      </c>
      <c r="F493" s="425"/>
      <c r="G493" s="425"/>
      <c r="H493" s="425"/>
      <c r="I493" s="425"/>
      <c r="J493" s="425"/>
      <c r="K493" s="404"/>
      <c r="L493" s="404"/>
      <c r="M493" s="404"/>
      <c r="N493" s="404"/>
      <c r="O493" s="404"/>
      <c r="P493" s="404"/>
      <c r="Q493" s="404"/>
      <c r="R493" s="404"/>
      <c r="S493" s="404"/>
      <c r="T493" s="404"/>
      <c r="U493" s="404"/>
      <c r="V493" s="404"/>
      <c r="W493" s="404"/>
      <c r="X493" s="404"/>
      <c r="Y493" s="404"/>
      <c r="Z493" s="404"/>
      <c r="AA493" s="404"/>
      <c r="AB493" s="404"/>
      <c r="AC493" s="404"/>
      <c r="AD493" s="404"/>
      <c r="AE493" s="404"/>
      <c r="AF493" s="404"/>
      <c r="AG493" s="404"/>
      <c r="AH493" s="404"/>
      <c r="AI493" s="404"/>
      <c r="AJ493" s="404"/>
      <c r="AK493" s="404"/>
      <c r="AL493" s="404"/>
      <c r="AM493" s="404"/>
      <c r="AN493" s="404"/>
      <c r="AO493" s="404"/>
      <c r="AP493" s="404"/>
      <c r="AQ493" s="404"/>
      <c r="AR493" s="404"/>
      <c r="AS493" s="404"/>
      <c r="AT493" s="404"/>
      <c r="AU493" s="404"/>
      <c r="AV493" s="404"/>
      <c r="AW493" s="404"/>
      <c r="AX493" s="404"/>
      <c r="AY493" s="404"/>
      <c r="AZ493" s="404"/>
      <c r="BA493" s="404"/>
      <c r="BB493" s="404"/>
    </row>
    <row r="494" spans="1:54" s="211" customFormat="1" ht="25.5" customHeight="1">
      <c r="A494" s="190">
        <f t="shared" si="21"/>
        <v>410</v>
      </c>
      <c r="B494" s="44" t="s">
        <v>676</v>
      </c>
      <c r="C494" s="741"/>
      <c r="D494" s="316"/>
      <c r="E494" s="319">
        <v>1</v>
      </c>
      <c r="F494" s="425"/>
      <c r="G494" s="425"/>
      <c r="H494" s="425"/>
      <c r="I494" s="425"/>
      <c r="J494" s="425"/>
      <c r="K494" s="404"/>
      <c r="L494" s="404"/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  <c r="AA494" s="404"/>
      <c r="AB494" s="404"/>
      <c r="AC494" s="404"/>
      <c r="AD494" s="404"/>
      <c r="AE494" s="404"/>
      <c r="AF494" s="404"/>
      <c r="AG494" s="404"/>
      <c r="AH494" s="404"/>
      <c r="AI494" s="404"/>
      <c r="AJ494" s="404"/>
      <c r="AK494" s="404"/>
      <c r="AL494" s="404"/>
      <c r="AM494" s="404"/>
      <c r="AN494" s="404"/>
      <c r="AO494" s="404"/>
      <c r="AP494" s="404"/>
      <c r="AQ494" s="404"/>
      <c r="AR494" s="404"/>
      <c r="AS494" s="404"/>
      <c r="AT494" s="404"/>
      <c r="AU494" s="404"/>
      <c r="AV494" s="404"/>
      <c r="AW494" s="404"/>
      <c r="AX494" s="404"/>
      <c r="AY494" s="404"/>
      <c r="AZ494" s="404"/>
      <c r="BA494" s="404"/>
      <c r="BB494" s="404"/>
    </row>
    <row r="495" spans="1:54" s="211" customFormat="1" ht="15">
      <c r="A495" s="190">
        <f t="shared" si="21"/>
        <v>411</v>
      </c>
      <c r="B495" s="44" t="s">
        <v>677</v>
      </c>
      <c r="C495" s="741"/>
      <c r="D495" s="316"/>
      <c r="E495" s="319">
        <v>1</v>
      </c>
      <c r="F495" s="425"/>
      <c r="G495" s="425"/>
      <c r="H495" s="425"/>
      <c r="I495" s="425"/>
      <c r="J495" s="425"/>
      <c r="K495" s="404"/>
      <c r="L495" s="404"/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  <c r="AA495" s="404"/>
      <c r="AB495" s="404"/>
      <c r="AC495" s="404"/>
      <c r="AD495" s="404"/>
      <c r="AE495" s="404"/>
      <c r="AF495" s="404"/>
      <c r="AG495" s="404"/>
      <c r="AH495" s="404"/>
      <c r="AI495" s="404"/>
      <c r="AJ495" s="404"/>
      <c r="AK495" s="404"/>
      <c r="AL495" s="404"/>
      <c r="AM495" s="404"/>
      <c r="AN495" s="404"/>
      <c r="AO495" s="404"/>
      <c r="AP495" s="404"/>
      <c r="AQ495" s="404"/>
      <c r="AR495" s="404"/>
      <c r="AS495" s="404"/>
      <c r="AT495" s="404"/>
      <c r="AU495" s="404"/>
      <c r="AV495" s="404"/>
      <c r="AW495" s="404"/>
      <c r="AX495" s="404"/>
      <c r="AY495" s="404"/>
      <c r="AZ495" s="404"/>
      <c r="BA495" s="404"/>
      <c r="BB495" s="404"/>
    </row>
    <row r="496" spans="1:54" s="211" customFormat="1" ht="15">
      <c r="A496" s="190">
        <f t="shared" si="21"/>
        <v>412</v>
      </c>
      <c r="B496" s="44" t="s">
        <v>677</v>
      </c>
      <c r="C496" s="741"/>
      <c r="D496" s="316"/>
      <c r="E496" s="319">
        <v>1</v>
      </c>
      <c r="F496" s="425"/>
      <c r="G496" s="425"/>
      <c r="H496" s="425"/>
      <c r="I496" s="425"/>
      <c r="J496" s="425"/>
      <c r="K496" s="404"/>
      <c r="L496" s="404"/>
      <c r="M496" s="404"/>
      <c r="N496" s="404"/>
      <c r="O496" s="404"/>
      <c r="P496" s="404"/>
      <c r="Q496" s="404"/>
      <c r="R496" s="404"/>
      <c r="S496" s="404"/>
      <c r="T496" s="404"/>
      <c r="U496" s="404"/>
      <c r="V496" s="404"/>
      <c r="W496" s="404"/>
      <c r="X496" s="404"/>
      <c r="Y496" s="404"/>
      <c r="Z496" s="404"/>
      <c r="AA496" s="404"/>
      <c r="AB496" s="404"/>
      <c r="AC496" s="404"/>
      <c r="AD496" s="404"/>
      <c r="AE496" s="404"/>
      <c r="AF496" s="404"/>
      <c r="AG496" s="404"/>
      <c r="AH496" s="404"/>
      <c r="AI496" s="404"/>
      <c r="AJ496" s="404"/>
      <c r="AK496" s="404"/>
      <c r="AL496" s="404"/>
      <c r="AM496" s="404"/>
      <c r="AN496" s="404"/>
      <c r="AO496" s="404"/>
      <c r="AP496" s="404"/>
      <c r="AQ496" s="404"/>
      <c r="AR496" s="404"/>
      <c r="AS496" s="404"/>
      <c r="AT496" s="404"/>
      <c r="AU496" s="404"/>
      <c r="AV496" s="404"/>
      <c r="AW496" s="404"/>
      <c r="AX496" s="404"/>
      <c r="AY496" s="404"/>
      <c r="AZ496" s="404"/>
      <c r="BA496" s="404"/>
      <c r="BB496" s="404"/>
    </row>
    <row r="497" spans="1:54" s="211" customFormat="1" ht="15">
      <c r="A497" s="190">
        <f t="shared" si="21"/>
        <v>413</v>
      </c>
      <c r="B497" s="44" t="s">
        <v>677</v>
      </c>
      <c r="C497" s="741"/>
      <c r="D497" s="316"/>
      <c r="E497" s="319">
        <v>1</v>
      </c>
      <c r="F497" s="425"/>
      <c r="G497" s="425"/>
      <c r="H497" s="425"/>
      <c r="I497" s="425"/>
      <c r="J497" s="425"/>
      <c r="K497" s="404"/>
      <c r="L497" s="404"/>
      <c r="M497" s="404"/>
      <c r="N497" s="404"/>
      <c r="O497" s="404"/>
      <c r="P497" s="404"/>
      <c r="Q497" s="404"/>
      <c r="R497" s="404"/>
      <c r="S497" s="404"/>
      <c r="T497" s="404"/>
      <c r="U497" s="404"/>
      <c r="V497" s="404"/>
      <c r="W497" s="404"/>
      <c r="X497" s="404"/>
      <c r="Y497" s="404"/>
      <c r="Z497" s="404"/>
      <c r="AA497" s="404"/>
      <c r="AB497" s="404"/>
      <c r="AC497" s="404"/>
      <c r="AD497" s="404"/>
      <c r="AE497" s="404"/>
      <c r="AF497" s="404"/>
      <c r="AG497" s="404"/>
      <c r="AH497" s="404"/>
      <c r="AI497" s="404"/>
      <c r="AJ497" s="404"/>
      <c r="AK497" s="404"/>
      <c r="AL497" s="404"/>
      <c r="AM497" s="404"/>
      <c r="AN497" s="404"/>
      <c r="AO497" s="404"/>
      <c r="AP497" s="404"/>
      <c r="AQ497" s="404"/>
      <c r="AR497" s="404"/>
      <c r="AS497" s="404"/>
      <c r="AT497" s="404"/>
      <c r="AU497" s="404"/>
      <c r="AV497" s="404"/>
      <c r="AW497" s="404"/>
      <c r="AX497" s="404"/>
      <c r="AY497" s="404"/>
      <c r="AZ497" s="404"/>
      <c r="BA497" s="404"/>
      <c r="BB497" s="404"/>
    </row>
    <row r="498" spans="1:54" s="211" customFormat="1" ht="15">
      <c r="A498" s="190">
        <f t="shared" si="21"/>
        <v>414</v>
      </c>
      <c r="B498" s="44" t="s">
        <v>677</v>
      </c>
      <c r="C498" s="741"/>
      <c r="D498" s="316"/>
      <c r="E498" s="319">
        <v>1</v>
      </c>
      <c r="F498" s="425"/>
      <c r="G498" s="425"/>
      <c r="H498" s="425"/>
      <c r="I498" s="425"/>
      <c r="J498" s="425"/>
      <c r="K498" s="404"/>
      <c r="L498" s="404"/>
      <c r="M498" s="404"/>
      <c r="N498" s="404"/>
      <c r="O498" s="404"/>
      <c r="P498" s="404"/>
      <c r="Q498" s="404"/>
      <c r="R498" s="404"/>
      <c r="S498" s="404"/>
      <c r="T498" s="404"/>
      <c r="U498" s="404"/>
      <c r="V498" s="404"/>
      <c r="W498" s="404"/>
      <c r="X498" s="404"/>
      <c r="Y498" s="404"/>
      <c r="Z498" s="404"/>
      <c r="AA498" s="404"/>
      <c r="AB498" s="404"/>
      <c r="AC498" s="404"/>
      <c r="AD498" s="404"/>
      <c r="AE498" s="404"/>
      <c r="AF498" s="404"/>
      <c r="AG498" s="404"/>
      <c r="AH498" s="404"/>
      <c r="AI498" s="404"/>
      <c r="AJ498" s="404"/>
      <c r="AK498" s="404"/>
      <c r="AL498" s="404"/>
      <c r="AM498" s="404"/>
      <c r="AN498" s="404"/>
      <c r="AO498" s="404"/>
      <c r="AP498" s="404"/>
      <c r="AQ498" s="404"/>
      <c r="AR498" s="404"/>
      <c r="AS498" s="404"/>
      <c r="AT498" s="404"/>
      <c r="AU498" s="404"/>
      <c r="AV498" s="404"/>
      <c r="AW498" s="404"/>
      <c r="AX498" s="404"/>
      <c r="AY498" s="404"/>
      <c r="AZ498" s="404"/>
      <c r="BA498" s="404"/>
      <c r="BB498" s="404"/>
    </row>
    <row r="499" spans="1:54" s="211" customFormat="1" ht="15">
      <c r="A499" s="190">
        <f t="shared" si="21"/>
        <v>415</v>
      </c>
      <c r="B499" s="44" t="s">
        <v>677</v>
      </c>
      <c r="C499" s="742"/>
      <c r="D499" s="316"/>
      <c r="E499" s="319">
        <v>1</v>
      </c>
      <c r="F499" s="425"/>
      <c r="G499" s="425"/>
      <c r="H499" s="425"/>
      <c r="I499" s="425"/>
      <c r="J499" s="425"/>
      <c r="K499" s="404"/>
      <c r="L499" s="404"/>
      <c r="M499" s="404"/>
      <c r="N499" s="404"/>
      <c r="O499" s="404"/>
      <c r="P499" s="404"/>
      <c r="Q499" s="404"/>
      <c r="R499" s="404"/>
      <c r="S499" s="404"/>
      <c r="T499" s="404"/>
      <c r="U499" s="404"/>
      <c r="V499" s="404"/>
      <c r="W499" s="404"/>
      <c r="X499" s="404"/>
      <c r="Y499" s="404"/>
      <c r="Z499" s="404"/>
      <c r="AA499" s="404"/>
      <c r="AB499" s="404"/>
      <c r="AC499" s="404"/>
      <c r="AD499" s="404"/>
      <c r="AE499" s="404"/>
      <c r="AF499" s="404"/>
      <c r="AG499" s="404"/>
      <c r="AH499" s="404"/>
      <c r="AI499" s="404"/>
      <c r="AJ499" s="404"/>
      <c r="AK499" s="404"/>
      <c r="AL499" s="404"/>
      <c r="AM499" s="404"/>
      <c r="AN499" s="404"/>
      <c r="AO499" s="404"/>
      <c r="AP499" s="404"/>
      <c r="AQ499" s="404"/>
      <c r="AR499" s="404"/>
      <c r="AS499" s="404"/>
      <c r="AT499" s="404"/>
      <c r="AU499" s="404"/>
      <c r="AV499" s="404"/>
      <c r="AW499" s="404"/>
      <c r="AX499" s="404"/>
      <c r="AY499" s="404"/>
      <c r="AZ499" s="404"/>
      <c r="BA499" s="404"/>
      <c r="BB499" s="404"/>
    </row>
    <row r="500" spans="1:54" s="211" customFormat="1" ht="25.5">
      <c r="A500" s="190">
        <f t="shared" si="21"/>
        <v>416</v>
      </c>
      <c r="B500" s="44" t="s">
        <v>702</v>
      </c>
      <c r="C500" s="349" t="s">
        <v>701</v>
      </c>
      <c r="D500" s="316"/>
      <c r="E500" s="319">
        <v>3</v>
      </c>
      <c r="F500" s="739"/>
      <c r="G500" s="739"/>
      <c r="H500" s="425"/>
      <c r="I500" s="425"/>
      <c r="J500" s="425"/>
      <c r="K500" s="404"/>
      <c r="L500" s="404"/>
      <c r="M500" s="404"/>
      <c r="N500" s="404"/>
      <c r="O500" s="404"/>
      <c r="P500" s="404"/>
      <c r="Q500" s="404"/>
      <c r="R500" s="404"/>
      <c r="S500" s="404"/>
      <c r="T500" s="404"/>
      <c r="U500" s="404"/>
      <c r="V500" s="404"/>
      <c r="W500" s="404"/>
      <c r="X500" s="404"/>
      <c r="Y500" s="404"/>
      <c r="Z500" s="404"/>
      <c r="AA500" s="404"/>
      <c r="AB500" s="404"/>
      <c r="AC500" s="404"/>
      <c r="AD500" s="404"/>
      <c r="AE500" s="404"/>
      <c r="AF500" s="404"/>
      <c r="AG500" s="404"/>
      <c r="AH500" s="404"/>
      <c r="AI500" s="404"/>
      <c r="AJ500" s="404"/>
      <c r="AK500" s="404"/>
      <c r="AL500" s="404"/>
      <c r="AM500" s="404"/>
      <c r="AN500" s="404"/>
      <c r="AO500" s="404"/>
      <c r="AP500" s="404"/>
      <c r="AQ500" s="404"/>
      <c r="AR500" s="404"/>
      <c r="AS500" s="404"/>
      <c r="AT500" s="404"/>
      <c r="AU500" s="404"/>
      <c r="AV500" s="404"/>
      <c r="AW500" s="404"/>
      <c r="AX500" s="404"/>
      <c r="AY500" s="404"/>
      <c r="AZ500" s="404"/>
      <c r="BA500" s="404"/>
      <c r="BB500" s="404"/>
    </row>
    <row r="501" spans="1:54" s="211" customFormat="1" ht="25.5">
      <c r="A501" s="190">
        <f t="shared" si="21"/>
        <v>417</v>
      </c>
      <c r="B501" s="44" t="s">
        <v>702</v>
      </c>
      <c r="C501" s="349" t="s">
        <v>701</v>
      </c>
      <c r="D501" s="316"/>
      <c r="E501" s="319">
        <v>9</v>
      </c>
      <c r="F501" s="739"/>
      <c r="G501" s="739"/>
      <c r="H501" s="425"/>
      <c r="I501" s="425"/>
      <c r="J501" s="425"/>
      <c r="K501" s="404"/>
      <c r="L501" s="404"/>
      <c r="M501" s="404"/>
      <c r="N501" s="404"/>
      <c r="O501" s="404"/>
      <c r="P501" s="404"/>
      <c r="Q501" s="404"/>
      <c r="R501" s="404"/>
      <c r="S501" s="404"/>
      <c r="T501" s="404"/>
      <c r="U501" s="404"/>
      <c r="V501" s="404"/>
      <c r="W501" s="404"/>
      <c r="X501" s="404"/>
      <c r="Y501" s="404"/>
      <c r="Z501" s="404"/>
      <c r="AA501" s="404"/>
      <c r="AB501" s="404"/>
      <c r="AC501" s="404"/>
      <c r="AD501" s="404"/>
      <c r="AE501" s="404"/>
      <c r="AF501" s="404"/>
      <c r="AG501" s="404"/>
      <c r="AH501" s="404"/>
      <c r="AI501" s="404"/>
      <c r="AJ501" s="404"/>
      <c r="AK501" s="404"/>
      <c r="AL501" s="404"/>
      <c r="AM501" s="404"/>
      <c r="AN501" s="404"/>
      <c r="AO501" s="404"/>
      <c r="AP501" s="404"/>
      <c r="AQ501" s="404"/>
      <c r="AR501" s="404"/>
      <c r="AS501" s="404"/>
      <c r="AT501" s="404"/>
      <c r="AU501" s="404"/>
      <c r="AV501" s="404"/>
      <c r="AW501" s="404"/>
      <c r="AX501" s="404"/>
      <c r="AY501" s="404"/>
      <c r="AZ501" s="404"/>
      <c r="BA501" s="404"/>
      <c r="BB501" s="404"/>
    </row>
    <row r="502" spans="1:54" s="211" customFormat="1" ht="15">
      <c r="A502" s="190">
        <f t="shared" si="21"/>
        <v>418</v>
      </c>
      <c r="B502" s="44" t="s">
        <v>716</v>
      </c>
      <c r="C502" s="740" t="s">
        <v>1123</v>
      </c>
      <c r="D502" s="316"/>
      <c r="E502" s="319">
        <v>20</v>
      </c>
      <c r="F502" s="425"/>
      <c r="G502" s="425"/>
      <c r="H502" s="425"/>
      <c r="I502" s="425"/>
      <c r="J502" s="425"/>
      <c r="K502" s="404"/>
      <c r="L502" s="404"/>
      <c r="M502" s="404"/>
      <c r="N502" s="404"/>
      <c r="O502" s="404"/>
      <c r="P502" s="404"/>
      <c r="Q502" s="404"/>
      <c r="R502" s="404"/>
      <c r="S502" s="404"/>
      <c r="T502" s="404"/>
      <c r="U502" s="404"/>
      <c r="V502" s="404"/>
      <c r="W502" s="404"/>
      <c r="X502" s="404"/>
      <c r="Y502" s="404"/>
      <c r="Z502" s="404"/>
      <c r="AA502" s="404"/>
      <c r="AB502" s="404"/>
      <c r="AC502" s="404"/>
      <c r="AD502" s="404"/>
      <c r="AE502" s="404"/>
      <c r="AF502" s="404"/>
      <c r="AG502" s="404"/>
      <c r="AH502" s="404"/>
      <c r="AI502" s="404"/>
      <c r="AJ502" s="404"/>
      <c r="AK502" s="404"/>
      <c r="AL502" s="404"/>
      <c r="AM502" s="404"/>
      <c r="AN502" s="404"/>
      <c r="AO502" s="404"/>
      <c r="AP502" s="404"/>
      <c r="AQ502" s="404"/>
      <c r="AR502" s="404"/>
      <c r="AS502" s="404"/>
      <c r="AT502" s="404"/>
      <c r="AU502" s="404"/>
      <c r="AV502" s="404"/>
      <c r="AW502" s="404"/>
      <c r="AX502" s="404"/>
      <c r="AY502" s="404"/>
      <c r="AZ502" s="404"/>
      <c r="BA502" s="404"/>
      <c r="BB502" s="404"/>
    </row>
    <row r="503" spans="1:54" s="211" customFormat="1" ht="15">
      <c r="A503" s="190">
        <f t="shared" si="21"/>
        <v>419</v>
      </c>
      <c r="B503" s="44" t="s">
        <v>717</v>
      </c>
      <c r="C503" s="741"/>
      <c r="D503" s="316"/>
      <c r="E503" s="319">
        <v>1</v>
      </c>
      <c r="F503" s="425"/>
      <c r="G503" s="425"/>
      <c r="H503" s="425"/>
      <c r="I503" s="425"/>
      <c r="J503" s="425"/>
      <c r="K503" s="404"/>
      <c r="L503" s="404"/>
      <c r="M503" s="404"/>
      <c r="N503" s="404"/>
      <c r="O503" s="404"/>
      <c r="P503" s="404"/>
      <c r="Q503" s="404"/>
      <c r="R503" s="404"/>
      <c r="S503" s="404"/>
      <c r="T503" s="404"/>
      <c r="U503" s="404"/>
      <c r="V503" s="404"/>
      <c r="W503" s="404"/>
      <c r="X503" s="404"/>
      <c r="Y503" s="404"/>
      <c r="Z503" s="404"/>
      <c r="AA503" s="404"/>
      <c r="AB503" s="404"/>
      <c r="AC503" s="404"/>
      <c r="AD503" s="404"/>
      <c r="AE503" s="404"/>
      <c r="AF503" s="404"/>
      <c r="AG503" s="404"/>
      <c r="AH503" s="404"/>
      <c r="AI503" s="404"/>
      <c r="AJ503" s="404"/>
      <c r="AK503" s="404"/>
      <c r="AL503" s="404"/>
      <c r="AM503" s="404"/>
      <c r="AN503" s="404"/>
      <c r="AO503" s="404"/>
      <c r="AP503" s="404"/>
      <c r="AQ503" s="404"/>
      <c r="AR503" s="404"/>
      <c r="AS503" s="404"/>
      <c r="AT503" s="404"/>
      <c r="AU503" s="404"/>
      <c r="AV503" s="404"/>
      <c r="AW503" s="404"/>
      <c r="AX503" s="404"/>
      <c r="AY503" s="404"/>
      <c r="AZ503" s="404"/>
      <c r="BA503" s="404"/>
      <c r="BB503" s="404"/>
    </row>
    <row r="504" spans="1:54" s="211" customFormat="1" ht="16.5" customHeight="1">
      <c r="A504" s="190">
        <f t="shared" si="21"/>
        <v>420</v>
      </c>
      <c r="B504" s="44" t="s">
        <v>718</v>
      </c>
      <c r="C504" s="741"/>
      <c r="D504" s="316"/>
      <c r="E504" s="319">
        <v>1</v>
      </c>
      <c r="F504" s="425"/>
      <c r="G504" s="425"/>
      <c r="H504" s="425"/>
      <c r="I504" s="425"/>
      <c r="J504" s="425"/>
      <c r="K504" s="404"/>
      <c r="L504" s="404"/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  <c r="AA504" s="404"/>
      <c r="AB504" s="404"/>
      <c r="AC504" s="404"/>
      <c r="AD504" s="404"/>
      <c r="AE504" s="404"/>
      <c r="AF504" s="404"/>
      <c r="AG504" s="404"/>
      <c r="AH504" s="404"/>
      <c r="AI504" s="404"/>
      <c r="AJ504" s="404"/>
      <c r="AK504" s="404"/>
      <c r="AL504" s="404"/>
      <c r="AM504" s="404"/>
      <c r="AN504" s="404"/>
      <c r="AO504" s="404"/>
      <c r="AP504" s="404"/>
      <c r="AQ504" s="404"/>
      <c r="AR504" s="404"/>
      <c r="AS504" s="404"/>
      <c r="AT504" s="404"/>
      <c r="AU504" s="404"/>
      <c r="AV504" s="404"/>
      <c r="AW504" s="404"/>
      <c r="AX504" s="404"/>
      <c r="AY504" s="404"/>
      <c r="AZ504" s="404"/>
      <c r="BA504" s="404"/>
      <c r="BB504" s="404"/>
    </row>
    <row r="505" spans="1:54" s="211" customFormat="1" ht="15">
      <c r="A505" s="190">
        <f t="shared" si="21"/>
        <v>421</v>
      </c>
      <c r="B505" s="44" t="s">
        <v>719</v>
      </c>
      <c r="C505" s="742"/>
      <c r="D505" s="316"/>
      <c r="E505" s="319">
        <v>2</v>
      </c>
      <c r="F505" s="425"/>
      <c r="G505" s="425"/>
      <c r="H505" s="425"/>
      <c r="I505" s="425"/>
      <c r="J505" s="425"/>
      <c r="K505" s="404"/>
      <c r="L505" s="404"/>
      <c r="M505" s="404"/>
      <c r="N505" s="404"/>
      <c r="O505" s="404"/>
      <c r="P505" s="404"/>
      <c r="Q505" s="404"/>
      <c r="R505" s="404"/>
      <c r="S505" s="404"/>
      <c r="T505" s="404"/>
      <c r="U505" s="404"/>
      <c r="V505" s="404"/>
      <c r="W505" s="404"/>
      <c r="X505" s="404"/>
      <c r="Y505" s="404"/>
      <c r="Z505" s="404"/>
      <c r="AA505" s="404"/>
      <c r="AB505" s="404"/>
      <c r="AC505" s="404"/>
      <c r="AD505" s="404"/>
      <c r="AE505" s="404"/>
      <c r="AF505" s="404"/>
      <c r="AG505" s="404"/>
      <c r="AH505" s="404"/>
      <c r="AI505" s="404"/>
      <c r="AJ505" s="404"/>
      <c r="AK505" s="404"/>
      <c r="AL505" s="404"/>
      <c r="AM505" s="404"/>
      <c r="AN505" s="404"/>
      <c r="AO505" s="404"/>
      <c r="AP505" s="404"/>
      <c r="AQ505" s="404"/>
      <c r="AR505" s="404"/>
      <c r="AS505" s="404"/>
      <c r="AT505" s="404"/>
      <c r="AU505" s="404"/>
      <c r="AV505" s="404"/>
      <c r="AW505" s="404"/>
      <c r="AX505" s="404"/>
      <c r="AY505" s="404"/>
      <c r="AZ505" s="404"/>
      <c r="BA505" s="404"/>
      <c r="BB505" s="404"/>
    </row>
    <row r="506" spans="1:54" s="211" customFormat="1" ht="15" customHeight="1">
      <c r="A506" s="190">
        <f t="shared" si="21"/>
        <v>422</v>
      </c>
      <c r="B506" s="44" t="s">
        <v>720</v>
      </c>
      <c r="C506" s="740" t="s">
        <v>1206</v>
      </c>
      <c r="D506" s="316"/>
      <c r="E506" s="319">
        <v>1</v>
      </c>
      <c r="F506" s="425"/>
      <c r="G506" s="425"/>
      <c r="H506" s="425"/>
      <c r="I506" s="425"/>
      <c r="J506" s="425"/>
      <c r="K506" s="404"/>
      <c r="L506" s="404"/>
      <c r="M506" s="404"/>
      <c r="N506" s="404"/>
      <c r="O506" s="404"/>
      <c r="P506" s="404"/>
      <c r="Q506" s="404"/>
      <c r="R506" s="404"/>
      <c r="S506" s="404"/>
      <c r="T506" s="404"/>
      <c r="U506" s="404"/>
      <c r="V506" s="404"/>
      <c r="W506" s="404"/>
      <c r="X506" s="404"/>
      <c r="Y506" s="404"/>
      <c r="Z506" s="404"/>
      <c r="AA506" s="404"/>
      <c r="AB506" s="404"/>
      <c r="AC506" s="404"/>
      <c r="AD506" s="404"/>
      <c r="AE506" s="404"/>
      <c r="AF506" s="404"/>
      <c r="AG506" s="404"/>
      <c r="AH506" s="404"/>
      <c r="AI506" s="404"/>
      <c r="AJ506" s="404"/>
      <c r="AK506" s="404"/>
      <c r="AL506" s="404"/>
      <c r="AM506" s="404"/>
      <c r="AN506" s="404"/>
      <c r="AO506" s="404"/>
      <c r="AP506" s="404"/>
      <c r="AQ506" s="404"/>
      <c r="AR506" s="404"/>
      <c r="AS506" s="404"/>
      <c r="AT506" s="404"/>
      <c r="AU506" s="404"/>
      <c r="AV506" s="404"/>
      <c r="AW506" s="404"/>
      <c r="AX506" s="404"/>
      <c r="AY506" s="404"/>
      <c r="AZ506" s="404"/>
      <c r="BA506" s="404"/>
      <c r="BB506" s="404"/>
    </row>
    <row r="507" spans="1:54" s="211" customFormat="1" ht="15">
      <c r="A507" s="190">
        <f t="shared" si="21"/>
        <v>423</v>
      </c>
      <c r="B507" s="44" t="s">
        <v>721</v>
      </c>
      <c r="C507" s="741"/>
      <c r="D507" s="316"/>
      <c r="E507" s="319">
        <v>1</v>
      </c>
      <c r="F507" s="425"/>
      <c r="G507" s="425"/>
      <c r="H507" s="425"/>
      <c r="I507" s="425"/>
      <c r="J507" s="425"/>
      <c r="K507" s="404"/>
      <c r="L507" s="404"/>
      <c r="M507" s="404"/>
      <c r="N507" s="404"/>
      <c r="O507" s="404"/>
      <c r="P507" s="404"/>
      <c r="Q507" s="404"/>
      <c r="R507" s="404"/>
      <c r="S507" s="404"/>
      <c r="T507" s="404"/>
      <c r="U507" s="404"/>
      <c r="V507" s="404"/>
      <c r="W507" s="404"/>
      <c r="X507" s="404"/>
      <c r="Y507" s="404"/>
      <c r="Z507" s="404"/>
      <c r="AA507" s="404"/>
      <c r="AB507" s="404"/>
      <c r="AC507" s="404"/>
      <c r="AD507" s="404"/>
      <c r="AE507" s="404"/>
      <c r="AF507" s="404"/>
      <c r="AG507" s="404"/>
      <c r="AH507" s="404"/>
      <c r="AI507" s="404"/>
      <c r="AJ507" s="404"/>
      <c r="AK507" s="404"/>
      <c r="AL507" s="404"/>
      <c r="AM507" s="404"/>
      <c r="AN507" s="404"/>
      <c r="AO507" s="404"/>
      <c r="AP507" s="404"/>
      <c r="AQ507" s="404"/>
      <c r="AR507" s="404"/>
      <c r="AS507" s="404"/>
      <c r="AT507" s="404"/>
      <c r="AU507" s="404"/>
      <c r="AV507" s="404"/>
      <c r="AW507" s="404"/>
      <c r="AX507" s="404"/>
      <c r="AY507" s="404"/>
      <c r="AZ507" s="404"/>
      <c r="BA507" s="404"/>
      <c r="BB507" s="404"/>
    </row>
    <row r="508" spans="1:54" s="211" customFormat="1" ht="15">
      <c r="A508" s="190">
        <f t="shared" si="21"/>
        <v>424</v>
      </c>
      <c r="B508" s="44" t="s">
        <v>723</v>
      </c>
      <c r="C508" s="741"/>
      <c r="D508" s="316"/>
      <c r="E508" s="319">
        <v>1</v>
      </c>
      <c r="F508" s="425"/>
      <c r="G508" s="425"/>
      <c r="H508" s="425"/>
      <c r="I508" s="425"/>
      <c r="J508" s="425"/>
      <c r="K508" s="404"/>
      <c r="L508" s="404"/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  <c r="AA508" s="404"/>
      <c r="AB508" s="404"/>
      <c r="AC508" s="404"/>
      <c r="AD508" s="404"/>
      <c r="AE508" s="404"/>
      <c r="AF508" s="404"/>
      <c r="AG508" s="404"/>
      <c r="AH508" s="404"/>
      <c r="AI508" s="404"/>
      <c r="AJ508" s="404"/>
      <c r="AK508" s="404"/>
      <c r="AL508" s="404"/>
      <c r="AM508" s="404"/>
      <c r="AN508" s="404"/>
      <c r="AO508" s="404"/>
      <c r="AP508" s="404"/>
      <c r="AQ508" s="404"/>
      <c r="AR508" s="404"/>
      <c r="AS508" s="404"/>
      <c r="AT508" s="404"/>
      <c r="AU508" s="404"/>
      <c r="AV508" s="404"/>
      <c r="AW508" s="404"/>
      <c r="AX508" s="404"/>
      <c r="AY508" s="404"/>
      <c r="AZ508" s="404"/>
      <c r="BA508" s="404"/>
      <c r="BB508" s="404"/>
    </row>
    <row r="509" spans="1:54" s="211" customFormat="1" ht="15">
      <c r="A509" s="190">
        <f t="shared" si="21"/>
        <v>425</v>
      </c>
      <c r="B509" s="44" t="s">
        <v>722</v>
      </c>
      <c r="C509" s="741"/>
      <c r="D509" s="316"/>
      <c r="E509" s="319">
        <v>1</v>
      </c>
      <c r="F509" s="425"/>
      <c r="G509" s="425"/>
      <c r="H509" s="425"/>
      <c r="I509" s="425"/>
      <c r="J509" s="425"/>
      <c r="K509" s="404"/>
      <c r="L509" s="404"/>
      <c r="M509" s="404"/>
      <c r="N509" s="404"/>
      <c r="O509" s="404"/>
      <c r="P509" s="404"/>
      <c r="Q509" s="404"/>
      <c r="R509" s="404"/>
      <c r="S509" s="404"/>
      <c r="T509" s="404"/>
      <c r="U509" s="404"/>
      <c r="V509" s="404"/>
      <c r="W509" s="404"/>
      <c r="X509" s="404"/>
      <c r="Y509" s="404"/>
      <c r="Z509" s="404"/>
      <c r="AA509" s="404"/>
      <c r="AB509" s="404"/>
      <c r="AC509" s="404"/>
      <c r="AD509" s="404"/>
      <c r="AE509" s="404"/>
      <c r="AF509" s="404"/>
      <c r="AG509" s="404"/>
      <c r="AH509" s="404"/>
      <c r="AI509" s="404"/>
      <c r="AJ509" s="404"/>
      <c r="AK509" s="404"/>
      <c r="AL509" s="404"/>
      <c r="AM509" s="404"/>
      <c r="AN509" s="404"/>
      <c r="AO509" s="404"/>
      <c r="AP509" s="404"/>
      <c r="AQ509" s="404"/>
      <c r="AR509" s="404"/>
      <c r="AS509" s="404"/>
      <c r="AT509" s="404"/>
      <c r="AU509" s="404"/>
      <c r="AV509" s="404"/>
      <c r="AW509" s="404"/>
      <c r="AX509" s="404"/>
      <c r="AY509" s="404"/>
      <c r="AZ509" s="404"/>
      <c r="BA509" s="404"/>
      <c r="BB509" s="404"/>
    </row>
    <row r="510" spans="1:54" s="211" customFormat="1" ht="15">
      <c r="A510" s="190">
        <f t="shared" si="21"/>
        <v>426</v>
      </c>
      <c r="B510" s="44" t="s">
        <v>724</v>
      </c>
      <c r="C510" s="741"/>
      <c r="D510" s="316"/>
      <c r="E510" s="319">
        <v>1</v>
      </c>
      <c r="F510" s="425"/>
      <c r="G510" s="425"/>
      <c r="H510" s="425"/>
      <c r="I510" s="425"/>
      <c r="J510" s="425"/>
      <c r="K510" s="404"/>
      <c r="L510" s="404"/>
      <c r="M510" s="404"/>
      <c r="N510" s="404"/>
      <c r="O510" s="404"/>
      <c r="P510" s="404"/>
      <c r="Q510" s="404"/>
      <c r="R510" s="404"/>
      <c r="S510" s="404"/>
      <c r="T510" s="404"/>
      <c r="U510" s="404"/>
      <c r="V510" s="404"/>
      <c r="W510" s="404"/>
      <c r="X510" s="404"/>
      <c r="Y510" s="404"/>
      <c r="Z510" s="404"/>
      <c r="AA510" s="404"/>
      <c r="AB510" s="404"/>
      <c r="AC510" s="404"/>
      <c r="AD510" s="404"/>
      <c r="AE510" s="404"/>
      <c r="AF510" s="404"/>
      <c r="AG510" s="404"/>
      <c r="AH510" s="404"/>
      <c r="AI510" s="404"/>
      <c r="AJ510" s="404"/>
      <c r="AK510" s="404"/>
      <c r="AL510" s="404"/>
      <c r="AM510" s="404"/>
      <c r="AN510" s="404"/>
      <c r="AO510" s="404"/>
      <c r="AP510" s="404"/>
      <c r="AQ510" s="404"/>
      <c r="AR510" s="404"/>
      <c r="AS510" s="404"/>
      <c r="AT510" s="404"/>
      <c r="AU510" s="404"/>
      <c r="AV510" s="404"/>
      <c r="AW510" s="404"/>
      <c r="AX510" s="404"/>
      <c r="AY510" s="404"/>
      <c r="AZ510" s="404"/>
      <c r="BA510" s="404"/>
      <c r="BB510" s="404"/>
    </row>
    <row r="511" spans="1:54" s="211" customFormat="1" ht="15">
      <c r="A511" s="190">
        <f t="shared" si="21"/>
        <v>427</v>
      </c>
      <c r="B511" s="44" t="s">
        <v>725</v>
      </c>
      <c r="C511" s="741"/>
      <c r="D511" s="316"/>
      <c r="E511" s="319">
        <v>2</v>
      </c>
      <c r="F511" s="425"/>
      <c r="G511" s="425"/>
      <c r="H511" s="425"/>
      <c r="I511" s="425"/>
      <c r="J511" s="425"/>
      <c r="K511" s="404"/>
      <c r="L511" s="404"/>
      <c r="M511" s="404"/>
      <c r="N511" s="404"/>
      <c r="O511" s="404"/>
      <c r="P511" s="404"/>
      <c r="Q511" s="404"/>
      <c r="R511" s="404"/>
      <c r="S511" s="404"/>
      <c r="T511" s="404"/>
      <c r="U511" s="404"/>
      <c r="V511" s="404"/>
      <c r="W511" s="404"/>
      <c r="X511" s="404"/>
      <c r="Y511" s="404"/>
      <c r="Z511" s="404"/>
      <c r="AA511" s="404"/>
      <c r="AB511" s="404"/>
      <c r="AC511" s="404"/>
      <c r="AD511" s="404"/>
      <c r="AE511" s="404"/>
      <c r="AF511" s="404"/>
      <c r="AG511" s="404"/>
      <c r="AH511" s="404"/>
      <c r="AI511" s="404"/>
      <c r="AJ511" s="404"/>
      <c r="AK511" s="404"/>
      <c r="AL511" s="404"/>
      <c r="AM511" s="404"/>
      <c r="AN511" s="404"/>
      <c r="AO511" s="404"/>
      <c r="AP511" s="404"/>
      <c r="AQ511" s="404"/>
      <c r="AR511" s="404"/>
      <c r="AS511" s="404"/>
      <c r="AT511" s="404"/>
      <c r="AU511" s="404"/>
      <c r="AV511" s="404"/>
      <c r="AW511" s="404"/>
      <c r="AX511" s="404"/>
      <c r="AY511" s="404"/>
      <c r="AZ511" s="404"/>
      <c r="BA511" s="404"/>
      <c r="BB511" s="404"/>
    </row>
    <row r="512" spans="1:54" s="211" customFormat="1" ht="15">
      <c r="A512" s="190">
        <f t="shared" si="21"/>
        <v>428</v>
      </c>
      <c r="B512" s="44" t="s">
        <v>726</v>
      </c>
      <c r="C512" s="741"/>
      <c r="D512" s="316"/>
      <c r="E512" s="319">
        <v>1</v>
      </c>
      <c r="F512" s="425"/>
      <c r="G512" s="425"/>
      <c r="H512" s="425"/>
      <c r="I512" s="425"/>
      <c r="J512" s="425"/>
      <c r="K512" s="404"/>
      <c r="L512" s="404"/>
      <c r="M512" s="404"/>
      <c r="N512" s="404"/>
      <c r="O512" s="404"/>
      <c r="P512" s="404"/>
      <c r="Q512" s="404"/>
      <c r="R512" s="404"/>
      <c r="S512" s="404"/>
      <c r="T512" s="404"/>
      <c r="U512" s="404"/>
      <c r="V512" s="404"/>
      <c r="W512" s="404"/>
      <c r="X512" s="404"/>
      <c r="Y512" s="404"/>
      <c r="Z512" s="404"/>
      <c r="AA512" s="404"/>
      <c r="AB512" s="404"/>
      <c r="AC512" s="404"/>
      <c r="AD512" s="404"/>
      <c r="AE512" s="404"/>
      <c r="AF512" s="404"/>
      <c r="AG512" s="404"/>
      <c r="AH512" s="404"/>
      <c r="AI512" s="404"/>
      <c r="AJ512" s="404"/>
      <c r="AK512" s="404"/>
      <c r="AL512" s="404"/>
      <c r="AM512" s="404"/>
      <c r="AN512" s="404"/>
      <c r="AO512" s="404"/>
      <c r="AP512" s="404"/>
      <c r="AQ512" s="404"/>
      <c r="AR512" s="404"/>
      <c r="AS512" s="404"/>
      <c r="AT512" s="404"/>
      <c r="AU512" s="404"/>
      <c r="AV512" s="404"/>
      <c r="AW512" s="404"/>
      <c r="AX512" s="404"/>
      <c r="AY512" s="404"/>
      <c r="AZ512" s="404"/>
      <c r="BA512" s="404"/>
      <c r="BB512" s="404"/>
    </row>
    <row r="513" spans="1:54" s="211" customFormat="1" ht="15">
      <c r="A513" s="190">
        <f t="shared" si="21"/>
        <v>429</v>
      </c>
      <c r="B513" s="44" t="s">
        <v>727</v>
      </c>
      <c r="C513" s="742"/>
      <c r="D513" s="316"/>
      <c r="E513" s="319">
        <v>1</v>
      </c>
      <c r="F513" s="425"/>
      <c r="G513" s="425"/>
      <c r="H513" s="425"/>
      <c r="I513" s="425"/>
      <c r="J513" s="425"/>
      <c r="K513" s="404"/>
      <c r="L513" s="404"/>
      <c r="M513" s="404"/>
      <c r="N513" s="404"/>
      <c r="O513" s="404"/>
      <c r="P513" s="404"/>
      <c r="Q513" s="404"/>
      <c r="R513" s="404"/>
      <c r="S513" s="404"/>
      <c r="T513" s="404"/>
      <c r="U513" s="404"/>
      <c r="V513" s="404"/>
      <c r="W513" s="404"/>
      <c r="X513" s="404"/>
      <c r="Y513" s="404"/>
      <c r="Z513" s="404"/>
      <c r="AA513" s="404"/>
      <c r="AB513" s="404"/>
      <c r="AC513" s="404"/>
      <c r="AD513" s="404"/>
      <c r="AE513" s="404"/>
      <c r="AF513" s="404"/>
      <c r="AG513" s="404"/>
      <c r="AH513" s="404"/>
      <c r="AI513" s="404"/>
      <c r="AJ513" s="404"/>
      <c r="AK513" s="404"/>
      <c r="AL513" s="404"/>
      <c r="AM513" s="404"/>
      <c r="AN513" s="404"/>
      <c r="AO513" s="404"/>
      <c r="AP513" s="404"/>
      <c r="AQ513" s="404"/>
      <c r="AR513" s="404"/>
      <c r="AS513" s="404"/>
      <c r="AT513" s="404"/>
      <c r="AU513" s="404"/>
      <c r="AV513" s="404"/>
      <c r="AW513" s="404"/>
      <c r="AX513" s="404"/>
      <c r="AY513" s="404"/>
      <c r="AZ513" s="404"/>
      <c r="BA513" s="404"/>
      <c r="BB513" s="404"/>
    </row>
    <row r="514" spans="1:54" s="211" customFormat="1" ht="25.5">
      <c r="A514" s="190">
        <f t="shared" si="21"/>
        <v>430</v>
      </c>
      <c r="B514" s="44" t="s">
        <v>1122</v>
      </c>
      <c r="C514" s="349" t="s">
        <v>748</v>
      </c>
      <c r="D514" s="316"/>
      <c r="E514" s="319">
        <v>1</v>
      </c>
      <c r="F514" s="425"/>
      <c r="G514" s="425"/>
      <c r="H514" s="425"/>
      <c r="I514" s="425"/>
      <c r="J514" s="425"/>
      <c r="K514" s="404"/>
      <c r="L514" s="404"/>
      <c r="M514" s="404"/>
      <c r="N514" s="404"/>
      <c r="O514" s="404"/>
      <c r="P514" s="404"/>
      <c r="Q514" s="404"/>
      <c r="R514" s="404"/>
      <c r="S514" s="404"/>
      <c r="T514" s="404"/>
      <c r="U514" s="404"/>
      <c r="V514" s="404"/>
      <c r="W514" s="404"/>
      <c r="X514" s="404"/>
      <c r="Y514" s="404"/>
      <c r="Z514" s="404"/>
      <c r="AA514" s="404"/>
      <c r="AB514" s="404"/>
      <c r="AC514" s="404"/>
      <c r="AD514" s="404"/>
      <c r="AE514" s="404"/>
      <c r="AF514" s="404"/>
      <c r="AG514" s="404"/>
      <c r="AH514" s="404"/>
      <c r="AI514" s="404"/>
      <c r="AJ514" s="404"/>
      <c r="AK514" s="404"/>
      <c r="AL514" s="404"/>
      <c r="AM514" s="404"/>
      <c r="AN514" s="404"/>
      <c r="AO514" s="404"/>
      <c r="AP514" s="404"/>
      <c r="AQ514" s="404"/>
      <c r="AR514" s="404"/>
      <c r="AS514" s="404"/>
      <c r="AT514" s="404"/>
      <c r="AU514" s="404"/>
      <c r="AV514" s="404"/>
      <c r="AW514" s="404"/>
      <c r="AX514" s="404"/>
      <c r="AY514" s="404"/>
      <c r="AZ514" s="404"/>
      <c r="BA514" s="404"/>
      <c r="BB514" s="404"/>
    </row>
    <row r="515" spans="1:54" s="211" customFormat="1" ht="15">
      <c r="A515" s="190">
        <f t="shared" si="21"/>
        <v>431</v>
      </c>
      <c r="B515" s="155" t="s">
        <v>760</v>
      </c>
      <c r="C515" s="740" t="s">
        <v>765</v>
      </c>
      <c r="D515" s="316"/>
      <c r="E515" s="319">
        <v>1</v>
      </c>
      <c r="F515" s="425"/>
      <c r="G515" s="425"/>
      <c r="H515" s="425"/>
      <c r="I515" s="425"/>
      <c r="J515" s="425"/>
      <c r="K515" s="404"/>
      <c r="L515" s="404"/>
      <c r="M515" s="404"/>
      <c r="N515" s="404"/>
      <c r="O515" s="404"/>
      <c r="P515" s="404"/>
      <c r="Q515" s="404"/>
      <c r="R515" s="404"/>
      <c r="S515" s="404"/>
      <c r="T515" s="404"/>
      <c r="U515" s="404"/>
      <c r="V515" s="404"/>
      <c r="W515" s="404"/>
      <c r="X515" s="404"/>
      <c r="Y515" s="404"/>
      <c r="Z515" s="404"/>
      <c r="AA515" s="404"/>
      <c r="AB515" s="404"/>
      <c r="AC515" s="404"/>
      <c r="AD515" s="404"/>
      <c r="AE515" s="404"/>
      <c r="AF515" s="404"/>
      <c r="AG515" s="404"/>
      <c r="AH515" s="404"/>
      <c r="AI515" s="404"/>
      <c r="AJ515" s="404"/>
      <c r="AK515" s="404"/>
      <c r="AL515" s="404"/>
      <c r="AM515" s="404"/>
      <c r="AN515" s="404"/>
      <c r="AO515" s="404"/>
      <c r="AP515" s="404"/>
      <c r="AQ515" s="404"/>
      <c r="AR515" s="404"/>
      <c r="AS515" s="404"/>
      <c r="AT515" s="404"/>
      <c r="AU515" s="404"/>
      <c r="AV515" s="404"/>
      <c r="AW515" s="404"/>
      <c r="AX515" s="404"/>
      <c r="AY515" s="404"/>
      <c r="AZ515" s="404"/>
      <c r="BA515" s="404"/>
      <c r="BB515" s="404"/>
    </row>
    <row r="516" spans="1:54" s="211" customFormat="1" ht="15">
      <c r="A516" s="190">
        <f t="shared" si="21"/>
        <v>432</v>
      </c>
      <c r="B516" s="155" t="s">
        <v>761</v>
      </c>
      <c r="C516" s="741"/>
      <c r="D516" s="316"/>
      <c r="E516" s="319">
        <v>1</v>
      </c>
      <c r="F516" s="425"/>
      <c r="G516" s="425"/>
      <c r="H516" s="425"/>
      <c r="I516" s="425"/>
      <c r="J516" s="425"/>
      <c r="K516" s="404"/>
      <c r="L516" s="404"/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  <c r="AA516" s="404"/>
      <c r="AB516" s="404"/>
      <c r="AC516" s="404"/>
      <c r="AD516" s="404"/>
      <c r="AE516" s="404"/>
      <c r="AF516" s="404"/>
      <c r="AG516" s="404"/>
      <c r="AH516" s="404"/>
      <c r="AI516" s="404"/>
      <c r="AJ516" s="404"/>
      <c r="AK516" s="404"/>
      <c r="AL516" s="404"/>
      <c r="AM516" s="404"/>
      <c r="AN516" s="404"/>
      <c r="AO516" s="404"/>
      <c r="AP516" s="404"/>
      <c r="AQ516" s="404"/>
      <c r="AR516" s="404"/>
      <c r="AS516" s="404"/>
      <c r="AT516" s="404"/>
      <c r="AU516" s="404"/>
      <c r="AV516" s="404"/>
      <c r="AW516" s="404"/>
      <c r="AX516" s="404"/>
      <c r="AY516" s="404"/>
      <c r="AZ516" s="404"/>
      <c r="BA516" s="404"/>
      <c r="BB516" s="404"/>
    </row>
    <row r="517" spans="1:54" s="211" customFormat="1" ht="15">
      <c r="A517" s="190">
        <f t="shared" si="21"/>
        <v>433</v>
      </c>
      <c r="B517" s="155" t="s">
        <v>762</v>
      </c>
      <c r="C517" s="741"/>
      <c r="D517" s="316"/>
      <c r="E517" s="319">
        <v>1</v>
      </c>
      <c r="F517" s="425"/>
      <c r="G517" s="425"/>
      <c r="H517" s="425"/>
      <c r="I517" s="425"/>
      <c r="J517" s="425"/>
      <c r="K517" s="404"/>
      <c r="L517" s="404"/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  <c r="AA517" s="404"/>
      <c r="AB517" s="404"/>
      <c r="AC517" s="404"/>
      <c r="AD517" s="404"/>
      <c r="AE517" s="404"/>
      <c r="AF517" s="404"/>
      <c r="AG517" s="404"/>
      <c r="AH517" s="404"/>
      <c r="AI517" s="404"/>
      <c r="AJ517" s="404"/>
      <c r="AK517" s="404"/>
      <c r="AL517" s="404"/>
      <c r="AM517" s="404"/>
      <c r="AN517" s="404"/>
      <c r="AO517" s="404"/>
      <c r="AP517" s="404"/>
      <c r="AQ517" s="404"/>
      <c r="AR517" s="404"/>
      <c r="AS517" s="404"/>
      <c r="AT517" s="404"/>
      <c r="AU517" s="404"/>
      <c r="AV517" s="404"/>
      <c r="AW517" s="404"/>
      <c r="AX517" s="404"/>
      <c r="AY517" s="404"/>
      <c r="AZ517" s="404"/>
      <c r="BA517" s="404"/>
      <c r="BB517" s="404"/>
    </row>
    <row r="518" spans="1:54" s="211" customFormat="1" ht="15">
      <c r="A518" s="190">
        <f t="shared" si="21"/>
        <v>434</v>
      </c>
      <c r="B518" s="155" t="s">
        <v>763</v>
      </c>
      <c r="C518" s="741"/>
      <c r="D518" s="316"/>
      <c r="E518" s="319">
        <v>1</v>
      </c>
      <c r="F518" s="425"/>
      <c r="G518" s="425"/>
      <c r="H518" s="425"/>
      <c r="I518" s="425"/>
      <c r="J518" s="425"/>
      <c r="K518" s="404"/>
      <c r="L518" s="404"/>
      <c r="M518" s="404"/>
      <c r="N518" s="404"/>
      <c r="O518" s="404"/>
      <c r="P518" s="404"/>
      <c r="Q518" s="404"/>
      <c r="R518" s="404"/>
      <c r="S518" s="404"/>
      <c r="T518" s="404"/>
      <c r="U518" s="404"/>
      <c r="V518" s="404"/>
      <c r="W518" s="404"/>
      <c r="X518" s="404"/>
      <c r="Y518" s="404"/>
      <c r="Z518" s="404"/>
      <c r="AA518" s="404"/>
      <c r="AB518" s="404"/>
      <c r="AC518" s="404"/>
      <c r="AD518" s="404"/>
      <c r="AE518" s="404"/>
      <c r="AF518" s="404"/>
      <c r="AG518" s="404"/>
      <c r="AH518" s="404"/>
      <c r="AI518" s="404"/>
      <c r="AJ518" s="404"/>
      <c r="AK518" s="404"/>
      <c r="AL518" s="404"/>
      <c r="AM518" s="404"/>
      <c r="AN518" s="404"/>
      <c r="AO518" s="404"/>
      <c r="AP518" s="404"/>
      <c r="AQ518" s="404"/>
      <c r="AR518" s="404"/>
      <c r="AS518" s="404"/>
      <c r="AT518" s="404"/>
      <c r="AU518" s="404"/>
      <c r="AV518" s="404"/>
      <c r="AW518" s="404"/>
      <c r="AX518" s="404"/>
      <c r="AY518" s="404"/>
      <c r="AZ518" s="404"/>
      <c r="BA518" s="404"/>
      <c r="BB518" s="404"/>
    </row>
    <row r="519" spans="1:54" s="211" customFormat="1" ht="15">
      <c r="A519" s="190">
        <f t="shared" si="21"/>
        <v>435</v>
      </c>
      <c r="B519" s="155" t="s">
        <v>763</v>
      </c>
      <c r="C519" s="741"/>
      <c r="D519" s="316"/>
      <c r="E519" s="319">
        <v>1</v>
      </c>
      <c r="F519" s="425"/>
      <c r="G519" s="425"/>
      <c r="H519" s="425"/>
      <c r="I519" s="425"/>
      <c r="J519" s="425"/>
      <c r="K519" s="404"/>
      <c r="L519" s="404"/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  <c r="AA519" s="404"/>
      <c r="AB519" s="404"/>
      <c r="AC519" s="404"/>
      <c r="AD519" s="404"/>
      <c r="AE519" s="404"/>
      <c r="AF519" s="404"/>
      <c r="AG519" s="404"/>
      <c r="AH519" s="404"/>
      <c r="AI519" s="404"/>
      <c r="AJ519" s="404"/>
      <c r="AK519" s="404"/>
      <c r="AL519" s="404"/>
      <c r="AM519" s="404"/>
      <c r="AN519" s="404"/>
      <c r="AO519" s="404"/>
      <c r="AP519" s="404"/>
      <c r="AQ519" s="404"/>
      <c r="AR519" s="404"/>
      <c r="AS519" s="404"/>
      <c r="AT519" s="404"/>
      <c r="AU519" s="404"/>
      <c r="AV519" s="404"/>
      <c r="AW519" s="404"/>
      <c r="AX519" s="404"/>
      <c r="AY519" s="404"/>
      <c r="AZ519" s="404"/>
      <c r="BA519" s="404"/>
      <c r="BB519" s="404"/>
    </row>
    <row r="520" spans="1:54" s="211" customFormat="1" ht="15">
      <c r="A520" s="190">
        <f t="shared" si="21"/>
        <v>436</v>
      </c>
      <c r="B520" s="155" t="s">
        <v>763</v>
      </c>
      <c r="C520" s="741"/>
      <c r="D520" s="316"/>
      <c r="E520" s="319">
        <v>1</v>
      </c>
      <c r="F520" s="425"/>
      <c r="G520" s="425"/>
      <c r="H520" s="425"/>
      <c r="I520" s="425"/>
      <c r="J520" s="425"/>
      <c r="K520" s="404"/>
      <c r="L520" s="404"/>
      <c r="M520" s="404"/>
      <c r="N520" s="404"/>
      <c r="O520" s="404"/>
      <c r="P520" s="404"/>
      <c r="Q520" s="404"/>
      <c r="R520" s="404"/>
      <c r="S520" s="404"/>
      <c r="T520" s="404"/>
      <c r="U520" s="404"/>
      <c r="V520" s="404"/>
      <c r="W520" s="404"/>
      <c r="X520" s="404"/>
      <c r="Y520" s="404"/>
      <c r="Z520" s="404"/>
      <c r="AA520" s="404"/>
      <c r="AB520" s="404"/>
      <c r="AC520" s="404"/>
      <c r="AD520" s="404"/>
      <c r="AE520" s="404"/>
      <c r="AF520" s="404"/>
      <c r="AG520" s="404"/>
      <c r="AH520" s="404"/>
      <c r="AI520" s="404"/>
      <c r="AJ520" s="404"/>
      <c r="AK520" s="404"/>
      <c r="AL520" s="404"/>
      <c r="AM520" s="404"/>
      <c r="AN520" s="404"/>
      <c r="AO520" s="404"/>
      <c r="AP520" s="404"/>
      <c r="AQ520" s="404"/>
      <c r="AR520" s="404"/>
      <c r="AS520" s="404"/>
      <c r="AT520" s="404"/>
      <c r="AU520" s="404"/>
      <c r="AV520" s="404"/>
      <c r="AW520" s="404"/>
      <c r="AX520" s="404"/>
      <c r="AY520" s="404"/>
      <c r="AZ520" s="404"/>
      <c r="BA520" s="404"/>
      <c r="BB520" s="404"/>
    </row>
    <row r="521" spans="1:54" s="211" customFormat="1" ht="15">
      <c r="A521" s="190">
        <f t="shared" si="21"/>
        <v>437</v>
      </c>
      <c r="B521" s="155" t="s">
        <v>763</v>
      </c>
      <c r="C521" s="741"/>
      <c r="D521" s="316"/>
      <c r="E521" s="319">
        <v>1</v>
      </c>
      <c r="F521" s="425"/>
      <c r="G521" s="425"/>
      <c r="H521" s="425"/>
      <c r="I521" s="425"/>
      <c r="J521" s="425"/>
      <c r="K521" s="404"/>
      <c r="L521" s="404"/>
      <c r="M521" s="404"/>
      <c r="N521" s="404"/>
      <c r="O521" s="404"/>
      <c r="P521" s="404"/>
      <c r="Q521" s="404"/>
      <c r="R521" s="404"/>
      <c r="S521" s="404"/>
      <c r="T521" s="404"/>
      <c r="U521" s="404"/>
      <c r="V521" s="404"/>
      <c r="W521" s="404"/>
      <c r="X521" s="404"/>
      <c r="Y521" s="404"/>
      <c r="Z521" s="404"/>
      <c r="AA521" s="404"/>
      <c r="AB521" s="404"/>
      <c r="AC521" s="404"/>
      <c r="AD521" s="404"/>
      <c r="AE521" s="404"/>
      <c r="AF521" s="404"/>
      <c r="AG521" s="404"/>
      <c r="AH521" s="404"/>
      <c r="AI521" s="404"/>
      <c r="AJ521" s="404"/>
      <c r="AK521" s="404"/>
      <c r="AL521" s="404"/>
      <c r="AM521" s="404"/>
      <c r="AN521" s="404"/>
      <c r="AO521" s="404"/>
      <c r="AP521" s="404"/>
      <c r="AQ521" s="404"/>
      <c r="AR521" s="404"/>
      <c r="AS521" s="404"/>
      <c r="AT521" s="404"/>
      <c r="AU521" s="404"/>
      <c r="AV521" s="404"/>
      <c r="AW521" s="404"/>
      <c r="AX521" s="404"/>
      <c r="AY521" s="404"/>
      <c r="AZ521" s="404"/>
      <c r="BA521" s="404"/>
      <c r="BB521" s="404"/>
    </row>
    <row r="522" spans="1:54" s="211" customFormat="1" ht="15">
      <c r="A522" s="190">
        <f t="shared" ref="A522:A535" si="22">A521+1</f>
        <v>438</v>
      </c>
      <c r="B522" s="155" t="s">
        <v>763</v>
      </c>
      <c r="C522" s="741"/>
      <c r="D522" s="316"/>
      <c r="E522" s="319">
        <v>1</v>
      </c>
      <c r="F522" s="425"/>
      <c r="G522" s="425"/>
      <c r="H522" s="425"/>
      <c r="I522" s="425"/>
      <c r="J522" s="425"/>
      <c r="K522" s="404"/>
      <c r="L522" s="404"/>
      <c r="M522" s="404"/>
      <c r="N522" s="404"/>
      <c r="O522" s="404"/>
      <c r="P522" s="404"/>
      <c r="Q522" s="404"/>
      <c r="R522" s="404"/>
      <c r="S522" s="404"/>
      <c r="T522" s="404"/>
      <c r="U522" s="404"/>
      <c r="V522" s="404"/>
      <c r="W522" s="404"/>
      <c r="X522" s="404"/>
      <c r="Y522" s="404"/>
      <c r="Z522" s="404"/>
      <c r="AA522" s="404"/>
      <c r="AB522" s="404"/>
      <c r="AC522" s="404"/>
      <c r="AD522" s="404"/>
      <c r="AE522" s="404"/>
      <c r="AF522" s="404"/>
      <c r="AG522" s="404"/>
      <c r="AH522" s="404"/>
      <c r="AI522" s="404"/>
      <c r="AJ522" s="404"/>
      <c r="AK522" s="404"/>
      <c r="AL522" s="404"/>
      <c r="AM522" s="404"/>
      <c r="AN522" s="404"/>
      <c r="AO522" s="404"/>
      <c r="AP522" s="404"/>
      <c r="AQ522" s="404"/>
      <c r="AR522" s="404"/>
      <c r="AS522" s="404"/>
      <c r="AT522" s="404"/>
      <c r="AU522" s="404"/>
      <c r="AV522" s="404"/>
      <c r="AW522" s="404"/>
      <c r="AX522" s="404"/>
      <c r="AY522" s="404"/>
      <c r="AZ522" s="404"/>
      <c r="BA522" s="404"/>
      <c r="BB522" s="404"/>
    </row>
    <row r="523" spans="1:54" s="211" customFormat="1" ht="15">
      <c r="A523" s="190">
        <f t="shared" si="22"/>
        <v>439</v>
      </c>
      <c r="B523" s="155" t="s">
        <v>567</v>
      </c>
      <c r="C523" s="741"/>
      <c r="D523" s="316"/>
      <c r="E523" s="319">
        <v>1</v>
      </c>
      <c r="F523" s="425"/>
      <c r="G523" s="425"/>
      <c r="H523" s="425"/>
      <c r="I523" s="425"/>
      <c r="J523" s="425"/>
      <c r="K523" s="404"/>
      <c r="L523" s="404"/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  <c r="AA523" s="404"/>
      <c r="AB523" s="404"/>
      <c r="AC523" s="404"/>
      <c r="AD523" s="404"/>
      <c r="AE523" s="404"/>
      <c r="AF523" s="404"/>
      <c r="AG523" s="404"/>
      <c r="AH523" s="404"/>
      <c r="AI523" s="404"/>
      <c r="AJ523" s="404"/>
      <c r="AK523" s="404"/>
      <c r="AL523" s="404"/>
      <c r="AM523" s="404"/>
      <c r="AN523" s="404"/>
      <c r="AO523" s="404"/>
      <c r="AP523" s="404"/>
      <c r="AQ523" s="404"/>
      <c r="AR523" s="404"/>
      <c r="AS523" s="404"/>
      <c r="AT523" s="404"/>
      <c r="AU523" s="404"/>
      <c r="AV523" s="404"/>
      <c r="AW523" s="404"/>
      <c r="AX523" s="404"/>
      <c r="AY523" s="404"/>
      <c r="AZ523" s="404"/>
      <c r="BA523" s="404"/>
      <c r="BB523" s="404"/>
    </row>
    <row r="524" spans="1:54" s="211" customFormat="1" ht="15">
      <c r="A524" s="190">
        <f t="shared" si="22"/>
        <v>440</v>
      </c>
      <c r="B524" s="155" t="s">
        <v>567</v>
      </c>
      <c r="C524" s="741"/>
      <c r="D524" s="316"/>
      <c r="E524" s="319">
        <v>1</v>
      </c>
      <c r="F524" s="425"/>
      <c r="G524" s="425"/>
      <c r="H524" s="425"/>
      <c r="I524" s="425"/>
      <c r="J524" s="425"/>
      <c r="K524" s="404"/>
      <c r="L524" s="404"/>
      <c r="M524" s="404"/>
      <c r="N524" s="404"/>
      <c r="O524" s="404"/>
      <c r="P524" s="404"/>
      <c r="Q524" s="404"/>
      <c r="R524" s="404"/>
      <c r="S524" s="404"/>
      <c r="T524" s="404"/>
      <c r="U524" s="404"/>
      <c r="V524" s="404"/>
      <c r="W524" s="404"/>
      <c r="X524" s="404"/>
      <c r="Y524" s="404"/>
      <c r="Z524" s="404"/>
      <c r="AA524" s="404"/>
      <c r="AB524" s="404"/>
      <c r="AC524" s="404"/>
      <c r="AD524" s="404"/>
      <c r="AE524" s="404"/>
      <c r="AF524" s="404"/>
      <c r="AG524" s="404"/>
      <c r="AH524" s="404"/>
      <c r="AI524" s="404"/>
      <c r="AJ524" s="404"/>
      <c r="AK524" s="404"/>
      <c r="AL524" s="404"/>
      <c r="AM524" s="404"/>
      <c r="AN524" s="404"/>
      <c r="AO524" s="404"/>
      <c r="AP524" s="404"/>
      <c r="AQ524" s="404"/>
      <c r="AR524" s="404"/>
      <c r="AS524" s="404"/>
      <c r="AT524" s="404"/>
      <c r="AU524" s="404"/>
      <c r="AV524" s="404"/>
      <c r="AW524" s="404"/>
      <c r="AX524" s="404"/>
      <c r="AY524" s="404"/>
      <c r="AZ524" s="404"/>
      <c r="BA524" s="404"/>
      <c r="BB524" s="404"/>
    </row>
    <row r="525" spans="1:54" s="211" customFormat="1" ht="15">
      <c r="A525" s="190">
        <f t="shared" si="22"/>
        <v>441</v>
      </c>
      <c r="B525" s="155" t="s">
        <v>567</v>
      </c>
      <c r="C525" s="741"/>
      <c r="D525" s="316"/>
      <c r="E525" s="319">
        <v>1</v>
      </c>
      <c r="F525" s="425"/>
      <c r="G525" s="425"/>
      <c r="H525" s="425"/>
      <c r="I525" s="425"/>
      <c r="J525" s="425"/>
      <c r="K525" s="404"/>
      <c r="L525" s="404"/>
      <c r="M525" s="404"/>
      <c r="N525" s="404"/>
      <c r="O525" s="404"/>
      <c r="P525" s="404"/>
      <c r="Q525" s="404"/>
      <c r="R525" s="404"/>
      <c r="S525" s="404"/>
      <c r="T525" s="404"/>
      <c r="U525" s="404"/>
      <c r="V525" s="404"/>
      <c r="W525" s="404"/>
      <c r="X525" s="404"/>
      <c r="Y525" s="404"/>
      <c r="Z525" s="404"/>
      <c r="AA525" s="404"/>
      <c r="AB525" s="404"/>
      <c r="AC525" s="404"/>
      <c r="AD525" s="404"/>
      <c r="AE525" s="404"/>
      <c r="AF525" s="404"/>
      <c r="AG525" s="404"/>
      <c r="AH525" s="404"/>
      <c r="AI525" s="404"/>
      <c r="AJ525" s="404"/>
      <c r="AK525" s="404"/>
      <c r="AL525" s="404"/>
      <c r="AM525" s="404"/>
      <c r="AN525" s="404"/>
      <c r="AO525" s="404"/>
      <c r="AP525" s="404"/>
      <c r="AQ525" s="404"/>
      <c r="AR525" s="404"/>
      <c r="AS525" s="404"/>
      <c r="AT525" s="404"/>
      <c r="AU525" s="404"/>
      <c r="AV525" s="404"/>
      <c r="AW525" s="404"/>
      <c r="AX525" s="404"/>
      <c r="AY525" s="404"/>
      <c r="AZ525" s="404"/>
      <c r="BA525" s="404"/>
      <c r="BB525" s="404"/>
    </row>
    <row r="526" spans="1:54" s="211" customFormat="1" ht="15">
      <c r="A526" s="190">
        <f t="shared" si="22"/>
        <v>442</v>
      </c>
      <c r="B526" s="155" t="s">
        <v>567</v>
      </c>
      <c r="C526" s="741"/>
      <c r="D526" s="316"/>
      <c r="E526" s="319">
        <v>1</v>
      </c>
      <c r="F526" s="425"/>
      <c r="G526" s="425"/>
      <c r="H526" s="425"/>
      <c r="I526" s="425"/>
      <c r="J526" s="425"/>
      <c r="K526" s="404"/>
      <c r="L526" s="404"/>
      <c r="M526" s="404"/>
      <c r="N526" s="404"/>
      <c r="O526" s="404"/>
      <c r="P526" s="404"/>
      <c r="Q526" s="404"/>
      <c r="R526" s="404"/>
      <c r="S526" s="404"/>
      <c r="T526" s="404"/>
      <c r="U526" s="404"/>
      <c r="V526" s="404"/>
      <c r="W526" s="404"/>
      <c r="X526" s="404"/>
      <c r="Y526" s="404"/>
      <c r="Z526" s="404"/>
      <c r="AA526" s="404"/>
      <c r="AB526" s="404"/>
      <c r="AC526" s="404"/>
      <c r="AD526" s="404"/>
      <c r="AE526" s="404"/>
      <c r="AF526" s="404"/>
      <c r="AG526" s="404"/>
      <c r="AH526" s="404"/>
      <c r="AI526" s="404"/>
      <c r="AJ526" s="404"/>
      <c r="AK526" s="404"/>
      <c r="AL526" s="404"/>
      <c r="AM526" s="404"/>
      <c r="AN526" s="404"/>
      <c r="AO526" s="404"/>
      <c r="AP526" s="404"/>
      <c r="AQ526" s="404"/>
      <c r="AR526" s="404"/>
      <c r="AS526" s="404"/>
      <c r="AT526" s="404"/>
      <c r="AU526" s="404"/>
      <c r="AV526" s="404"/>
      <c r="AW526" s="404"/>
      <c r="AX526" s="404"/>
      <c r="AY526" s="404"/>
      <c r="AZ526" s="404"/>
      <c r="BA526" s="404"/>
      <c r="BB526" s="404"/>
    </row>
    <row r="527" spans="1:54" s="211" customFormat="1" ht="15">
      <c r="A527" s="190">
        <f t="shared" si="22"/>
        <v>443</v>
      </c>
      <c r="B527" s="155" t="s">
        <v>567</v>
      </c>
      <c r="C527" s="741"/>
      <c r="D527" s="316"/>
      <c r="E527" s="319">
        <v>1</v>
      </c>
      <c r="F527" s="425"/>
      <c r="G527" s="425"/>
      <c r="H527" s="425"/>
      <c r="I527" s="425"/>
      <c r="J527" s="425"/>
      <c r="K527" s="404"/>
      <c r="L527" s="404"/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  <c r="AA527" s="404"/>
      <c r="AB527" s="404"/>
      <c r="AC527" s="404"/>
      <c r="AD527" s="404"/>
      <c r="AE527" s="404"/>
      <c r="AF527" s="404"/>
      <c r="AG527" s="404"/>
      <c r="AH527" s="404"/>
      <c r="AI527" s="404"/>
      <c r="AJ527" s="404"/>
      <c r="AK527" s="404"/>
      <c r="AL527" s="404"/>
      <c r="AM527" s="404"/>
      <c r="AN527" s="404"/>
      <c r="AO527" s="404"/>
      <c r="AP527" s="404"/>
      <c r="AQ527" s="404"/>
      <c r="AR527" s="404"/>
      <c r="AS527" s="404"/>
      <c r="AT527" s="404"/>
      <c r="AU527" s="404"/>
      <c r="AV527" s="404"/>
      <c r="AW527" s="404"/>
      <c r="AX527" s="404"/>
      <c r="AY527" s="404"/>
      <c r="AZ527" s="404"/>
      <c r="BA527" s="404"/>
      <c r="BB527" s="404"/>
    </row>
    <row r="528" spans="1:54" s="211" customFormat="1" ht="15">
      <c r="A528" s="190">
        <f t="shared" si="22"/>
        <v>444</v>
      </c>
      <c r="B528" s="155" t="s">
        <v>764</v>
      </c>
      <c r="C528" s="742"/>
      <c r="D528" s="316"/>
      <c r="E528" s="319">
        <v>1</v>
      </c>
      <c r="F528" s="425"/>
      <c r="G528" s="425"/>
      <c r="H528" s="425"/>
      <c r="I528" s="425"/>
      <c r="J528" s="425"/>
      <c r="K528" s="404"/>
      <c r="L528" s="404"/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  <c r="AA528" s="404"/>
      <c r="AB528" s="404"/>
      <c r="AC528" s="404"/>
      <c r="AD528" s="404"/>
      <c r="AE528" s="404"/>
      <c r="AF528" s="404"/>
      <c r="AG528" s="404"/>
      <c r="AH528" s="404"/>
      <c r="AI528" s="404"/>
      <c r="AJ528" s="404"/>
      <c r="AK528" s="404"/>
      <c r="AL528" s="404"/>
      <c r="AM528" s="404"/>
      <c r="AN528" s="404"/>
      <c r="AO528" s="404"/>
      <c r="AP528" s="404"/>
      <c r="AQ528" s="404"/>
      <c r="AR528" s="404"/>
      <c r="AS528" s="404"/>
      <c r="AT528" s="404"/>
      <c r="AU528" s="404"/>
      <c r="AV528" s="404"/>
      <c r="AW528" s="404"/>
      <c r="AX528" s="404"/>
      <c r="AY528" s="404"/>
      <c r="AZ528" s="404"/>
      <c r="BA528" s="404"/>
      <c r="BB528" s="404"/>
    </row>
    <row r="529" spans="1:54" s="211" customFormat="1" ht="15">
      <c r="A529" s="190">
        <f t="shared" si="22"/>
        <v>445</v>
      </c>
      <c r="B529" s="155" t="s">
        <v>766</v>
      </c>
      <c r="C529" s="762" t="s">
        <v>754</v>
      </c>
      <c r="D529" s="316"/>
      <c r="E529" s="319">
        <v>1</v>
      </c>
      <c r="F529" s="565"/>
      <c r="G529" s="425"/>
      <c r="H529" s="425"/>
      <c r="I529" s="425"/>
      <c r="J529" s="425"/>
      <c r="K529" s="404"/>
      <c r="L529" s="404"/>
      <c r="M529" s="404"/>
      <c r="N529" s="404"/>
      <c r="O529" s="404"/>
      <c r="P529" s="404"/>
      <c r="Q529" s="404"/>
      <c r="R529" s="404"/>
      <c r="S529" s="404"/>
      <c r="T529" s="404"/>
      <c r="U529" s="404"/>
      <c r="V529" s="404"/>
      <c r="W529" s="404"/>
      <c r="X529" s="404"/>
      <c r="Y529" s="404"/>
      <c r="Z529" s="404"/>
      <c r="AA529" s="404"/>
      <c r="AB529" s="404"/>
      <c r="AC529" s="404"/>
      <c r="AD529" s="404"/>
      <c r="AE529" s="404"/>
      <c r="AF529" s="404"/>
      <c r="AG529" s="404"/>
      <c r="AH529" s="404"/>
      <c r="AI529" s="404"/>
      <c r="AJ529" s="404"/>
      <c r="AK529" s="404"/>
      <c r="AL529" s="404"/>
      <c r="AM529" s="404"/>
      <c r="AN529" s="404"/>
      <c r="AO529" s="404"/>
      <c r="AP529" s="404"/>
      <c r="AQ529" s="404"/>
      <c r="AR529" s="404"/>
      <c r="AS529" s="404"/>
      <c r="AT529" s="404"/>
      <c r="AU529" s="404"/>
      <c r="AV529" s="404"/>
      <c r="AW529" s="404"/>
      <c r="AX529" s="404"/>
      <c r="AY529" s="404"/>
      <c r="AZ529" s="404"/>
      <c r="BA529" s="404"/>
      <c r="BB529" s="404"/>
    </row>
    <row r="530" spans="1:54" s="211" customFormat="1" ht="15">
      <c r="A530" s="190">
        <f t="shared" si="22"/>
        <v>446</v>
      </c>
      <c r="B530" s="155" t="s">
        <v>767</v>
      </c>
      <c r="C530" s="763"/>
      <c r="D530" s="316"/>
      <c r="E530" s="319">
        <v>1</v>
      </c>
      <c r="F530" s="425"/>
      <c r="G530" s="425"/>
      <c r="H530" s="425"/>
      <c r="I530" s="425"/>
      <c r="J530" s="425"/>
      <c r="K530" s="404"/>
      <c r="L530" s="404"/>
      <c r="M530" s="404"/>
      <c r="N530" s="404"/>
      <c r="O530" s="404"/>
      <c r="P530" s="404"/>
      <c r="Q530" s="404"/>
      <c r="R530" s="404"/>
      <c r="S530" s="404"/>
      <c r="T530" s="404"/>
      <c r="U530" s="404"/>
      <c r="V530" s="404"/>
      <c r="W530" s="404"/>
      <c r="X530" s="404"/>
      <c r="Y530" s="404"/>
      <c r="Z530" s="404"/>
      <c r="AA530" s="404"/>
      <c r="AB530" s="404"/>
      <c r="AC530" s="404"/>
      <c r="AD530" s="404"/>
      <c r="AE530" s="404"/>
      <c r="AF530" s="404"/>
      <c r="AG530" s="404"/>
      <c r="AH530" s="404"/>
      <c r="AI530" s="404"/>
      <c r="AJ530" s="404"/>
      <c r="AK530" s="404"/>
      <c r="AL530" s="404"/>
      <c r="AM530" s="404"/>
      <c r="AN530" s="404"/>
      <c r="AO530" s="404"/>
      <c r="AP530" s="404"/>
      <c r="AQ530" s="404"/>
      <c r="AR530" s="404"/>
      <c r="AS530" s="404"/>
      <c r="AT530" s="404"/>
      <c r="AU530" s="404"/>
      <c r="AV530" s="404"/>
      <c r="AW530" s="404"/>
      <c r="AX530" s="404"/>
      <c r="AY530" s="404"/>
      <c r="AZ530" s="404"/>
      <c r="BA530" s="404"/>
      <c r="BB530" s="404"/>
    </row>
    <row r="531" spans="1:54" s="211" customFormat="1" ht="36">
      <c r="A531" s="190">
        <f t="shared" si="22"/>
        <v>447</v>
      </c>
      <c r="B531" s="155" t="s">
        <v>768</v>
      </c>
      <c r="C531" s="347" t="s">
        <v>753</v>
      </c>
      <c r="D531" s="316"/>
      <c r="E531" s="319">
        <v>1</v>
      </c>
      <c r="F531" s="425"/>
      <c r="G531" s="425"/>
      <c r="H531" s="425"/>
      <c r="I531" s="425"/>
      <c r="J531" s="425"/>
      <c r="K531" s="404"/>
      <c r="L531" s="404"/>
      <c r="M531" s="404"/>
      <c r="N531" s="404"/>
      <c r="O531" s="404"/>
      <c r="P531" s="404"/>
      <c r="Q531" s="404"/>
      <c r="R531" s="404"/>
      <c r="S531" s="404"/>
      <c r="T531" s="404"/>
      <c r="U531" s="404"/>
      <c r="V531" s="404"/>
      <c r="W531" s="404"/>
      <c r="X531" s="404"/>
      <c r="Y531" s="404"/>
      <c r="Z531" s="404"/>
      <c r="AA531" s="404"/>
      <c r="AB531" s="404"/>
      <c r="AC531" s="404"/>
      <c r="AD531" s="404"/>
      <c r="AE531" s="404"/>
      <c r="AF531" s="404"/>
      <c r="AG531" s="404"/>
      <c r="AH531" s="404"/>
      <c r="AI531" s="404"/>
      <c r="AJ531" s="404"/>
      <c r="AK531" s="404"/>
      <c r="AL531" s="404"/>
      <c r="AM531" s="404"/>
      <c r="AN531" s="404"/>
      <c r="AO531" s="404"/>
      <c r="AP531" s="404"/>
      <c r="AQ531" s="404"/>
      <c r="AR531" s="404"/>
      <c r="AS531" s="404"/>
      <c r="AT531" s="404"/>
      <c r="AU531" s="404"/>
      <c r="AV531" s="404"/>
      <c r="AW531" s="404"/>
      <c r="AX531" s="404"/>
      <c r="AY531" s="404"/>
      <c r="AZ531" s="404"/>
      <c r="BA531" s="404"/>
      <c r="BB531" s="404"/>
    </row>
    <row r="532" spans="1:54" s="211" customFormat="1" ht="25.5">
      <c r="A532" s="190">
        <f t="shared" si="22"/>
        <v>448</v>
      </c>
      <c r="B532" s="44" t="s">
        <v>1242</v>
      </c>
      <c r="C532" s="761" t="s">
        <v>1134</v>
      </c>
      <c r="D532" s="316"/>
      <c r="E532" s="319">
        <v>1</v>
      </c>
      <c r="F532" s="425"/>
      <c r="G532" s="425"/>
      <c r="H532" s="425"/>
      <c r="I532" s="425"/>
      <c r="J532" s="425"/>
      <c r="K532" s="404"/>
      <c r="L532" s="404"/>
      <c r="M532" s="404"/>
      <c r="N532" s="404"/>
      <c r="O532" s="404"/>
      <c r="P532" s="404"/>
      <c r="Q532" s="404"/>
      <c r="R532" s="404"/>
      <c r="S532" s="404"/>
      <c r="T532" s="404"/>
      <c r="U532" s="404"/>
      <c r="V532" s="404"/>
      <c r="W532" s="404"/>
      <c r="X532" s="404"/>
      <c r="Y532" s="404"/>
      <c r="Z532" s="404"/>
      <c r="AA532" s="404"/>
      <c r="AB532" s="404"/>
      <c r="AC532" s="404"/>
      <c r="AD532" s="404"/>
      <c r="AE532" s="404"/>
      <c r="AF532" s="404"/>
      <c r="AG532" s="404"/>
      <c r="AH532" s="404"/>
      <c r="AI532" s="404"/>
      <c r="AJ532" s="404"/>
      <c r="AK532" s="404"/>
      <c r="AL532" s="404"/>
      <c r="AM532" s="404"/>
      <c r="AN532" s="404"/>
      <c r="AO532" s="404"/>
      <c r="AP532" s="404"/>
      <c r="AQ532" s="404"/>
      <c r="AR532" s="404"/>
      <c r="AS532" s="404"/>
      <c r="AT532" s="404"/>
      <c r="AU532" s="404"/>
      <c r="AV532" s="404"/>
      <c r="AW532" s="404"/>
      <c r="AX532" s="404"/>
      <c r="AY532" s="404"/>
      <c r="AZ532" s="404"/>
      <c r="BA532" s="404"/>
      <c r="BB532" s="404"/>
    </row>
    <row r="533" spans="1:54" s="211" customFormat="1" ht="25.5">
      <c r="A533" s="190">
        <f t="shared" si="22"/>
        <v>449</v>
      </c>
      <c r="B533" s="44" t="s">
        <v>1217</v>
      </c>
      <c r="C533" s="761"/>
      <c r="D533" s="316"/>
      <c r="E533" s="319">
        <v>1</v>
      </c>
      <c r="F533" s="425"/>
      <c r="G533" s="425"/>
      <c r="H533" s="425"/>
      <c r="I533" s="425"/>
      <c r="J533" s="425"/>
      <c r="K533" s="404"/>
      <c r="L533" s="404"/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  <c r="AA533" s="404"/>
      <c r="AB533" s="404"/>
      <c r="AC533" s="404"/>
      <c r="AD533" s="404"/>
      <c r="AE533" s="404"/>
      <c r="AF533" s="404"/>
      <c r="AG533" s="404"/>
      <c r="AH533" s="404"/>
      <c r="AI533" s="404"/>
      <c r="AJ533" s="404"/>
      <c r="AK533" s="404"/>
      <c r="AL533" s="404"/>
      <c r="AM533" s="404"/>
      <c r="AN533" s="404"/>
      <c r="AO533" s="404"/>
      <c r="AP533" s="404"/>
      <c r="AQ533" s="404"/>
      <c r="AR533" s="404"/>
      <c r="AS533" s="404"/>
      <c r="AT533" s="404"/>
      <c r="AU533" s="404"/>
      <c r="AV533" s="404"/>
      <c r="AW533" s="404"/>
      <c r="AX533" s="404"/>
      <c r="AY533" s="404"/>
      <c r="AZ533" s="404"/>
      <c r="BA533" s="404"/>
      <c r="BB533" s="404"/>
    </row>
    <row r="534" spans="1:54" s="211" customFormat="1" ht="15">
      <c r="A534" s="190">
        <f t="shared" si="22"/>
        <v>450</v>
      </c>
      <c r="B534" s="44" t="s">
        <v>807</v>
      </c>
      <c r="C534" s="761" t="s">
        <v>806</v>
      </c>
      <c r="D534" s="316"/>
      <c r="E534" s="351">
        <v>1</v>
      </c>
      <c r="F534" s="425"/>
      <c r="G534" s="425"/>
      <c r="H534" s="425"/>
      <c r="I534" s="425"/>
      <c r="J534" s="425"/>
      <c r="K534" s="404"/>
      <c r="L534" s="404"/>
      <c r="M534" s="404"/>
      <c r="N534" s="404"/>
      <c r="O534" s="404"/>
      <c r="P534" s="404"/>
      <c r="Q534" s="404"/>
      <c r="R534" s="404"/>
      <c r="S534" s="404"/>
      <c r="T534" s="404"/>
      <c r="U534" s="404"/>
      <c r="V534" s="404"/>
      <c r="W534" s="404"/>
      <c r="X534" s="404"/>
      <c r="Y534" s="404"/>
      <c r="Z534" s="404"/>
      <c r="AA534" s="404"/>
      <c r="AB534" s="404"/>
      <c r="AC534" s="404"/>
      <c r="AD534" s="404"/>
      <c r="AE534" s="404"/>
      <c r="AF534" s="404"/>
      <c r="AG534" s="404"/>
      <c r="AH534" s="404"/>
      <c r="AI534" s="404"/>
      <c r="AJ534" s="404"/>
      <c r="AK534" s="404"/>
      <c r="AL534" s="404"/>
      <c r="AM534" s="404"/>
      <c r="AN534" s="404"/>
      <c r="AO534" s="404"/>
      <c r="AP534" s="404"/>
      <c r="AQ534" s="404"/>
      <c r="AR534" s="404"/>
      <c r="AS534" s="404"/>
      <c r="AT534" s="404"/>
      <c r="AU534" s="404"/>
      <c r="AV534" s="404"/>
      <c r="AW534" s="404"/>
      <c r="AX534" s="404"/>
      <c r="AY534" s="404"/>
      <c r="AZ534" s="404"/>
      <c r="BA534" s="404"/>
      <c r="BB534" s="404"/>
    </row>
    <row r="535" spans="1:54" s="211" customFormat="1" ht="15">
      <c r="A535" s="190">
        <f t="shared" si="22"/>
        <v>451</v>
      </c>
      <c r="B535" s="44" t="s">
        <v>804</v>
      </c>
      <c r="C535" s="761"/>
      <c r="D535" s="316"/>
      <c r="E535" s="351">
        <v>1</v>
      </c>
      <c r="F535" s="425"/>
      <c r="G535" s="425"/>
      <c r="H535" s="425"/>
      <c r="I535" s="425"/>
      <c r="J535" s="425"/>
      <c r="K535" s="404"/>
      <c r="L535" s="404"/>
      <c r="M535" s="404"/>
      <c r="N535" s="404"/>
      <c r="O535" s="404"/>
      <c r="P535" s="404"/>
      <c r="Q535" s="404"/>
      <c r="R535" s="404"/>
      <c r="S535" s="404"/>
      <c r="T535" s="404"/>
      <c r="U535" s="404"/>
      <c r="V535" s="404"/>
      <c r="W535" s="404"/>
      <c r="X535" s="404"/>
      <c r="Y535" s="404"/>
      <c r="Z535" s="404"/>
      <c r="AA535" s="404"/>
      <c r="AB535" s="404"/>
      <c r="AC535" s="404"/>
      <c r="AD535" s="404"/>
      <c r="AE535" s="404"/>
      <c r="AF535" s="404"/>
      <c r="AG535" s="404"/>
      <c r="AH535" s="404"/>
      <c r="AI535" s="404"/>
      <c r="AJ535" s="404"/>
      <c r="AK535" s="404"/>
      <c r="AL535" s="404"/>
      <c r="AM535" s="404"/>
      <c r="AN535" s="404"/>
      <c r="AO535" s="404"/>
      <c r="AP535" s="404"/>
      <c r="AQ535" s="404"/>
      <c r="AR535" s="404"/>
      <c r="AS535" s="404"/>
      <c r="AT535" s="404"/>
      <c r="AU535" s="404"/>
      <c r="AV535" s="404"/>
      <c r="AW535" s="404"/>
      <c r="AX535" s="404"/>
      <c r="AY535" s="404"/>
      <c r="AZ535" s="404"/>
      <c r="BA535" s="404"/>
      <c r="BB535" s="404"/>
    </row>
    <row r="536" spans="1:54" s="211" customFormat="1" ht="15">
      <c r="A536" s="190">
        <f>A535+1</f>
        <v>452</v>
      </c>
      <c r="B536" s="44" t="s">
        <v>805</v>
      </c>
      <c r="C536" s="761"/>
      <c r="D536" s="316"/>
      <c r="E536" s="351">
        <v>1</v>
      </c>
      <c r="F536" s="425"/>
      <c r="G536" s="425"/>
      <c r="H536" s="425"/>
      <c r="I536" s="425"/>
      <c r="J536" s="425"/>
      <c r="K536" s="404"/>
      <c r="L536" s="404"/>
      <c r="M536" s="404"/>
      <c r="N536" s="404"/>
      <c r="O536" s="404"/>
      <c r="P536" s="404"/>
      <c r="Q536" s="404"/>
      <c r="R536" s="404"/>
      <c r="S536" s="404"/>
      <c r="T536" s="404"/>
      <c r="U536" s="404"/>
      <c r="V536" s="404"/>
      <c r="W536" s="404"/>
      <c r="X536" s="404"/>
      <c r="Y536" s="404"/>
      <c r="Z536" s="404"/>
      <c r="AA536" s="404"/>
      <c r="AB536" s="404"/>
      <c r="AC536" s="404"/>
      <c r="AD536" s="404"/>
      <c r="AE536" s="404"/>
      <c r="AF536" s="404"/>
      <c r="AG536" s="404"/>
      <c r="AH536" s="404"/>
      <c r="AI536" s="404"/>
      <c r="AJ536" s="404"/>
      <c r="AK536" s="404"/>
      <c r="AL536" s="404"/>
      <c r="AM536" s="404"/>
      <c r="AN536" s="404"/>
      <c r="AO536" s="404"/>
      <c r="AP536" s="404"/>
      <c r="AQ536" s="404"/>
      <c r="AR536" s="404"/>
      <c r="AS536" s="404"/>
      <c r="AT536" s="404"/>
      <c r="AU536" s="404"/>
      <c r="AV536" s="404"/>
      <c r="AW536" s="404"/>
      <c r="AX536" s="404"/>
      <c r="AY536" s="404"/>
      <c r="AZ536" s="404"/>
      <c r="BA536" s="404"/>
      <c r="BB536" s="404"/>
    </row>
    <row r="537" spans="1:54" s="211" customFormat="1" ht="25.5">
      <c r="A537" s="190">
        <f>A536+1</f>
        <v>453</v>
      </c>
      <c r="B537" s="325" t="s">
        <v>1221</v>
      </c>
      <c r="C537" s="187" t="s">
        <v>1222</v>
      </c>
      <c r="D537" s="359"/>
      <c r="E537" s="309">
        <v>1</v>
      </c>
      <c r="F537" s="425"/>
      <c r="G537" s="425"/>
      <c r="H537" s="425"/>
      <c r="I537" s="425"/>
      <c r="J537" s="425"/>
      <c r="K537" s="404"/>
      <c r="L537" s="404"/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  <c r="AA537" s="404"/>
      <c r="AB537" s="404"/>
      <c r="AC537" s="404"/>
      <c r="AD537" s="404"/>
      <c r="AE537" s="404"/>
      <c r="AF537" s="404"/>
      <c r="AG537" s="404"/>
      <c r="AH537" s="404"/>
      <c r="AI537" s="404"/>
      <c r="AJ537" s="404"/>
      <c r="AK537" s="404"/>
      <c r="AL537" s="404"/>
      <c r="AM537" s="404"/>
      <c r="AN537" s="404"/>
      <c r="AO537" s="404"/>
      <c r="AP537" s="404"/>
      <c r="AQ537" s="404"/>
      <c r="AR537" s="404"/>
      <c r="AS537" s="404"/>
      <c r="AT537" s="404"/>
      <c r="AU537" s="404"/>
      <c r="AV537" s="404"/>
      <c r="AW537" s="404"/>
      <c r="AX537" s="404"/>
      <c r="AY537" s="404"/>
      <c r="AZ537" s="404"/>
      <c r="BA537" s="404"/>
      <c r="BB537" s="404"/>
    </row>
    <row r="538" spans="1:54" s="211" customFormat="1" ht="76.5">
      <c r="A538" s="190">
        <f>A537+1</f>
        <v>454</v>
      </c>
      <c r="B538" s="325" t="s">
        <v>1228</v>
      </c>
      <c r="C538" s="88" t="s">
        <v>1229</v>
      </c>
      <c r="D538" s="187"/>
      <c r="E538" s="362">
        <v>1</v>
      </c>
      <c r="F538" s="425"/>
      <c r="G538" s="425"/>
      <c r="H538" s="425"/>
      <c r="I538" s="425"/>
      <c r="J538" s="425"/>
      <c r="K538" s="404"/>
      <c r="L538" s="404"/>
      <c r="M538" s="404"/>
      <c r="N538" s="404"/>
      <c r="O538" s="404"/>
      <c r="P538" s="404"/>
      <c r="Q538" s="404"/>
      <c r="R538" s="404"/>
      <c r="S538" s="404"/>
      <c r="T538" s="404"/>
      <c r="U538" s="404"/>
      <c r="V538" s="404"/>
      <c r="W538" s="404"/>
      <c r="X538" s="404"/>
      <c r="Y538" s="404"/>
      <c r="Z538" s="404"/>
      <c r="AA538" s="404"/>
      <c r="AB538" s="404"/>
      <c r="AC538" s="404"/>
      <c r="AD538" s="404"/>
      <c r="AE538" s="404"/>
      <c r="AF538" s="404"/>
      <c r="AG538" s="404"/>
      <c r="AH538" s="404"/>
      <c r="AI538" s="404"/>
      <c r="AJ538" s="404"/>
      <c r="AK538" s="404"/>
      <c r="AL538" s="404"/>
      <c r="AM538" s="404"/>
      <c r="AN538" s="404"/>
      <c r="AO538" s="404"/>
      <c r="AP538" s="404"/>
      <c r="AQ538" s="404"/>
      <c r="AR538" s="404"/>
      <c r="AS538" s="404"/>
      <c r="AT538" s="404"/>
      <c r="AU538" s="404"/>
      <c r="AV538" s="404"/>
      <c r="AW538" s="404"/>
      <c r="AX538" s="404"/>
      <c r="AY538" s="404"/>
      <c r="AZ538" s="404"/>
      <c r="BA538" s="404"/>
      <c r="BB538" s="404"/>
    </row>
    <row r="539" spans="1:54" s="211" customFormat="1" ht="15" customHeight="1">
      <c r="A539" s="190">
        <f t="shared" ref="A539:A541" si="23">A538+1</f>
        <v>455</v>
      </c>
      <c r="B539" s="364" t="s">
        <v>1233</v>
      </c>
      <c r="C539" s="740" t="s">
        <v>1235</v>
      </c>
      <c r="D539" s="187"/>
      <c r="E539" s="478">
        <v>1</v>
      </c>
      <c r="F539" s="425"/>
      <c r="G539" s="425"/>
      <c r="H539" s="425"/>
      <c r="I539" s="425"/>
      <c r="J539" s="425"/>
      <c r="K539" s="404"/>
      <c r="L539" s="404"/>
      <c r="M539" s="404"/>
      <c r="N539" s="404"/>
      <c r="O539" s="404"/>
      <c r="P539" s="404"/>
      <c r="Q539" s="404"/>
      <c r="R539" s="404"/>
      <c r="S539" s="404"/>
      <c r="T539" s="404"/>
      <c r="U539" s="404"/>
      <c r="V539" s="404"/>
      <c r="W539" s="404"/>
      <c r="X539" s="404"/>
      <c r="Y539" s="404"/>
      <c r="Z539" s="404"/>
      <c r="AA539" s="404"/>
      <c r="AB539" s="404"/>
      <c r="AC539" s="404"/>
      <c r="AD539" s="404"/>
      <c r="AE539" s="404"/>
      <c r="AF539" s="404"/>
      <c r="AG539" s="404"/>
      <c r="AH539" s="404"/>
      <c r="AI539" s="404"/>
      <c r="AJ539" s="404"/>
      <c r="AK539" s="404"/>
      <c r="AL539" s="404"/>
      <c r="AM539" s="404"/>
      <c r="AN539" s="404"/>
      <c r="AO539" s="404"/>
      <c r="AP539" s="404"/>
      <c r="AQ539" s="404"/>
      <c r="AR539" s="404"/>
      <c r="AS539" s="404"/>
      <c r="AT539" s="404"/>
      <c r="AU539" s="404"/>
      <c r="AV539" s="404"/>
      <c r="AW539" s="404"/>
      <c r="AX539" s="404"/>
      <c r="AY539" s="404"/>
      <c r="AZ539" s="404"/>
      <c r="BA539" s="404"/>
      <c r="BB539" s="404"/>
    </row>
    <row r="540" spans="1:54" s="211" customFormat="1" ht="15">
      <c r="A540" s="190">
        <f t="shared" si="23"/>
        <v>456</v>
      </c>
      <c r="B540" s="364" t="s">
        <v>1234</v>
      </c>
      <c r="C540" s="741"/>
      <c r="D540" s="187"/>
      <c r="E540" s="478">
        <v>1</v>
      </c>
      <c r="F540" s="425"/>
      <c r="G540" s="425"/>
      <c r="H540" s="425"/>
      <c r="I540" s="425"/>
      <c r="J540" s="425"/>
      <c r="K540" s="404"/>
      <c r="L540" s="404"/>
      <c r="M540" s="404"/>
      <c r="N540" s="404"/>
      <c r="O540" s="404"/>
      <c r="P540" s="404"/>
      <c r="Q540" s="404"/>
      <c r="R540" s="404"/>
      <c r="S540" s="404"/>
      <c r="T540" s="404"/>
      <c r="U540" s="404"/>
      <c r="V540" s="404"/>
      <c r="W540" s="404"/>
      <c r="X540" s="404"/>
      <c r="Y540" s="404"/>
      <c r="Z540" s="404"/>
      <c r="AA540" s="404"/>
      <c r="AB540" s="404"/>
      <c r="AC540" s="404"/>
      <c r="AD540" s="404"/>
      <c r="AE540" s="404"/>
      <c r="AF540" s="404"/>
      <c r="AG540" s="404"/>
      <c r="AH540" s="404"/>
      <c r="AI540" s="404"/>
      <c r="AJ540" s="404"/>
      <c r="AK540" s="404"/>
      <c r="AL540" s="404"/>
      <c r="AM540" s="404"/>
      <c r="AN540" s="404"/>
      <c r="AO540" s="404"/>
      <c r="AP540" s="404"/>
      <c r="AQ540" s="404"/>
      <c r="AR540" s="404"/>
      <c r="AS540" s="404"/>
      <c r="AT540" s="404"/>
      <c r="AU540" s="404"/>
      <c r="AV540" s="404"/>
      <c r="AW540" s="404"/>
      <c r="AX540" s="404"/>
      <c r="AY540" s="404"/>
      <c r="AZ540" s="404"/>
      <c r="BA540" s="404"/>
      <c r="BB540" s="404"/>
    </row>
    <row r="541" spans="1:54" s="211" customFormat="1" ht="63.75">
      <c r="A541" s="190">
        <f t="shared" si="23"/>
        <v>457</v>
      </c>
      <c r="B541" s="267" t="s">
        <v>1236</v>
      </c>
      <c r="C541" s="187" t="s">
        <v>1237</v>
      </c>
      <c r="D541" s="366">
        <v>36</v>
      </c>
      <c r="E541" s="478">
        <v>1</v>
      </c>
      <c r="F541" s="425"/>
      <c r="G541" s="425"/>
      <c r="H541" s="425"/>
      <c r="I541" s="425"/>
      <c r="J541" s="425"/>
      <c r="K541" s="404"/>
      <c r="L541" s="404"/>
      <c r="M541" s="404"/>
      <c r="N541" s="404"/>
      <c r="O541" s="404"/>
      <c r="P541" s="404"/>
      <c r="Q541" s="404"/>
      <c r="R541" s="404"/>
      <c r="S541" s="404"/>
      <c r="T541" s="404"/>
      <c r="U541" s="404"/>
      <c r="V541" s="404"/>
      <c r="W541" s="404"/>
      <c r="X541" s="404"/>
      <c r="Y541" s="404"/>
      <c r="Z541" s="404"/>
      <c r="AA541" s="404"/>
      <c r="AB541" s="404"/>
      <c r="AC541" s="404"/>
      <c r="AD541" s="404"/>
      <c r="AE541" s="404"/>
      <c r="AF541" s="404"/>
      <c r="AG541" s="404"/>
      <c r="AH541" s="404"/>
      <c r="AI541" s="404"/>
      <c r="AJ541" s="404"/>
      <c r="AK541" s="404"/>
      <c r="AL541" s="404"/>
      <c r="AM541" s="404"/>
      <c r="AN541" s="404"/>
      <c r="AO541" s="404"/>
      <c r="AP541" s="404"/>
      <c r="AQ541" s="404"/>
      <c r="AR541" s="404"/>
      <c r="AS541" s="404"/>
      <c r="AT541" s="404"/>
      <c r="AU541" s="404"/>
      <c r="AV541" s="404"/>
      <c r="AW541" s="404"/>
      <c r="AX541" s="404"/>
      <c r="AY541" s="404"/>
      <c r="AZ541" s="404"/>
      <c r="BA541" s="404"/>
      <c r="BB541" s="404"/>
    </row>
    <row r="542" spans="1:54" s="211" customFormat="1" ht="38.25">
      <c r="A542" s="190">
        <f>A541+1</f>
        <v>458</v>
      </c>
      <c r="B542" s="267" t="s">
        <v>1248</v>
      </c>
      <c r="C542" s="187" t="s">
        <v>1249</v>
      </c>
      <c r="D542" s="366"/>
      <c r="E542" s="478">
        <v>1</v>
      </c>
      <c r="F542" s="425"/>
      <c r="G542" s="425"/>
      <c r="H542" s="425"/>
      <c r="I542" s="425"/>
      <c r="J542" s="425"/>
      <c r="K542" s="404"/>
      <c r="L542" s="404"/>
      <c r="M542" s="404"/>
      <c r="N542" s="404"/>
      <c r="O542" s="404"/>
      <c r="P542" s="404"/>
      <c r="Q542" s="404"/>
      <c r="R542" s="404"/>
      <c r="S542" s="404"/>
      <c r="T542" s="404"/>
      <c r="U542" s="404"/>
      <c r="V542" s="404"/>
      <c r="W542" s="404"/>
      <c r="X542" s="404"/>
      <c r="Y542" s="404"/>
      <c r="Z542" s="404"/>
      <c r="AA542" s="404"/>
      <c r="AB542" s="404"/>
      <c r="AC542" s="404"/>
      <c r="AD542" s="404"/>
      <c r="AE542" s="404"/>
      <c r="AF542" s="404"/>
      <c r="AG542" s="404"/>
      <c r="AH542" s="404"/>
      <c r="AI542" s="404"/>
      <c r="AJ542" s="404"/>
      <c r="AK542" s="404"/>
      <c r="AL542" s="404"/>
      <c r="AM542" s="404"/>
      <c r="AN542" s="404"/>
      <c r="AO542" s="404"/>
      <c r="AP542" s="404"/>
      <c r="AQ542" s="404"/>
      <c r="AR542" s="404"/>
      <c r="AS542" s="404"/>
      <c r="AT542" s="404"/>
      <c r="AU542" s="404"/>
      <c r="AV542" s="404"/>
      <c r="AW542" s="404"/>
      <c r="AX542" s="404"/>
      <c r="AY542" s="404"/>
      <c r="AZ542" s="404"/>
      <c r="BA542" s="404"/>
      <c r="BB542" s="404"/>
    </row>
    <row r="543" spans="1:54" s="211" customFormat="1" ht="15" customHeight="1">
      <c r="A543" s="190">
        <f t="shared" ref="A543:A600" si="24">A542+1</f>
        <v>459</v>
      </c>
      <c r="B543" s="380" t="s">
        <v>1258</v>
      </c>
      <c r="C543" s="709" t="s">
        <v>1253</v>
      </c>
      <c r="D543" s="163"/>
      <c r="E543" s="384">
        <v>1</v>
      </c>
      <c r="F543" s="425"/>
      <c r="G543" s="425"/>
      <c r="H543" s="425"/>
      <c r="I543" s="425"/>
      <c r="J543" s="425"/>
      <c r="K543" s="404"/>
      <c r="L543" s="404"/>
      <c r="M543" s="404"/>
      <c r="N543" s="404"/>
      <c r="O543" s="404"/>
      <c r="P543" s="404"/>
      <c r="Q543" s="404"/>
      <c r="R543" s="404"/>
      <c r="S543" s="404"/>
      <c r="T543" s="404"/>
      <c r="U543" s="404"/>
      <c r="V543" s="404"/>
      <c r="W543" s="404"/>
      <c r="X543" s="404"/>
      <c r="Y543" s="404"/>
      <c r="Z543" s="404"/>
      <c r="AA543" s="404"/>
      <c r="AB543" s="404"/>
      <c r="AC543" s="404"/>
      <c r="AD543" s="404"/>
      <c r="AE543" s="404"/>
      <c r="AF543" s="404"/>
      <c r="AG543" s="404"/>
      <c r="AH543" s="404"/>
      <c r="AI543" s="404"/>
      <c r="AJ543" s="404"/>
      <c r="AK543" s="404"/>
      <c r="AL543" s="404"/>
      <c r="AM543" s="404"/>
      <c r="AN543" s="404"/>
      <c r="AO543" s="404"/>
      <c r="AP543" s="404"/>
      <c r="AQ543" s="404"/>
      <c r="AR543" s="404"/>
      <c r="AS543" s="404"/>
      <c r="AT543" s="404"/>
      <c r="AU543" s="404"/>
      <c r="AV543" s="404"/>
      <c r="AW543" s="404"/>
      <c r="AX543" s="404"/>
      <c r="AY543" s="404"/>
      <c r="AZ543" s="404"/>
      <c r="BA543" s="404"/>
      <c r="BB543" s="404"/>
    </row>
    <row r="544" spans="1:54" s="211" customFormat="1" ht="15">
      <c r="A544" s="190">
        <f t="shared" si="24"/>
        <v>460</v>
      </c>
      <c r="B544" s="380" t="s">
        <v>1259</v>
      </c>
      <c r="C544" s="764"/>
      <c r="D544" s="163"/>
      <c r="E544" s="384">
        <v>1</v>
      </c>
      <c r="F544" s="425"/>
      <c r="G544" s="425"/>
      <c r="H544" s="425"/>
      <c r="I544" s="425"/>
      <c r="J544" s="425"/>
      <c r="K544" s="404"/>
      <c r="L544" s="404"/>
      <c r="M544" s="404"/>
      <c r="N544" s="404"/>
      <c r="O544" s="404"/>
      <c r="P544" s="404"/>
      <c r="Q544" s="404"/>
      <c r="R544" s="404"/>
      <c r="S544" s="404"/>
      <c r="T544" s="404"/>
      <c r="U544" s="404"/>
      <c r="V544" s="404"/>
      <c r="W544" s="404"/>
      <c r="X544" s="404"/>
      <c r="Y544" s="404"/>
      <c r="Z544" s="404"/>
      <c r="AA544" s="404"/>
      <c r="AB544" s="404"/>
      <c r="AC544" s="404"/>
      <c r="AD544" s="404"/>
      <c r="AE544" s="404"/>
      <c r="AF544" s="404"/>
      <c r="AG544" s="404"/>
      <c r="AH544" s="404"/>
      <c r="AI544" s="404"/>
      <c r="AJ544" s="404"/>
      <c r="AK544" s="404"/>
      <c r="AL544" s="404"/>
      <c r="AM544" s="404"/>
      <c r="AN544" s="404"/>
      <c r="AO544" s="404"/>
      <c r="AP544" s="404"/>
      <c r="AQ544" s="404"/>
      <c r="AR544" s="404"/>
      <c r="AS544" s="404"/>
      <c r="AT544" s="404"/>
      <c r="AU544" s="404"/>
      <c r="AV544" s="404"/>
      <c r="AW544" s="404"/>
      <c r="AX544" s="404"/>
      <c r="AY544" s="404"/>
      <c r="AZ544" s="404"/>
      <c r="BA544" s="404"/>
      <c r="BB544" s="404"/>
    </row>
    <row r="545" spans="1:54" s="211" customFormat="1" ht="25.5">
      <c r="A545" s="190">
        <f t="shared" si="24"/>
        <v>461</v>
      </c>
      <c r="B545" s="380" t="s">
        <v>1260</v>
      </c>
      <c r="C545" s="764"/>
      <c r="D545" s="163"/>
      <c r="E545" s="384">
        <v>1</v>
      </c>
      <c r="F545" s="425"/>
      <c r="G545" s="425"/>
      <c r="H545" s="425"/>
      <c r="I545" s="425"/>
      <c r="J545" s="425"/>
      <c r="K545" s="404"/>
      <c r="L545" s="404"/>
      <c r="M545" s="404"/>
      <c r="N545" s="404"/>
      <c r="O545" s="404"/>
      <c r="P545" s="404"/>
      <c r="Q545" s="404"/>
      <c r="R545" s="404"/>
      <c r="S545" s="404"/>
      <c r="T545" s="404"/>
      <c r="U545" s="404"/>
      <c r="V545" s="404"/>
      <c r="W545" s="404"/>
      <c r="X545" s="404"/>
      <c r="Y545" s="404"/>
      <c r="Z545" s="404"/>
      <c r="AA545" s="404"/>
      <c r="AB545" s="404"/>
      <c r="AC545" s="404"/>
      <c r="AD545" s="404"/>
      <c r="AE545" s="404"/>
      <c r="AF545" s="404"/>
      <c r="AG545" s="404"/>
      <c r="AH545" s="404"/>
      <c r="AI545" s="404"/>
      <c r="AJ545" s="404"/>
      <c r="AK545" s="404"/>
      <c r="AL545" s="404"/>
      <c r="AM545" s="404"/>
      <c r="AN545" s="404"/>
      <c r="AO545" s="404"/>
      <c r="AP545" s="404"/>
      <c r="AQ545" s="404"/>
      <c r="AR545" s="404"/>
      <c r="AS545" s="404"/>
      <c r="AT545" s="404"/>
      <c r="AU545" s="404"/>
      <c r="AV545" s="404"/>
      <c r="AW545" s="404"/>
      <c r="AX545" s="404"/>
      <c r="AY545" s="404"/>
      <c r="AZ545" s="404"/>
      <c r="BA545" s="404"/>
      <c r="BB545" s="404"/>
    </row>
    <row r="546" spans="1:54" s="211" customFormat="1" ht="15">
      <c r="A546" s="190">
        <f t="shared" si="24"/>
        <v>462</v>
      </c>
      <c r="B546" s="380" t="s">
        <v>1261</v>
      </c>
      <c r="C546" s="764"/>
      <c r="D546" s="163"/>
      <c r="E546" s="384">
        <v>1</v>
      </c>
      <c r="F546" s="425"/>
      <c r="G546" s="425"/>
      <c r="H546" s="425"/>
      <c r="I546" s="425"/>
      <c r="J546" s="425"/>
      <c r="K546" s="404"/>
      <c r="L546" s="404"/>
      <c r="M546" s="404"/>
      <c r="N546" s="404"/>
      <c r="O546" s="404"/>
      <c r="P546" s="404"/>
      <c r="Q546" s="404"/>
      <c r="R546" s="404"/>
      <c r="S546" s="404"/>
      <c r="T546" s="404"/>
      <c r="U546" s="404"/>
      <c r="V546" s="404"/>
      <c r="W546" s="404"/>
      <c r="X546" s="404"/>
      <c r="Y546" s="404"/>
      <c r="Z546" s="404"/>
      <c r="AA546" s="404"/>
      <c r="AB546" s="404"/>
      <c r="AC546" s="404"/>
      <c r="AD546" s="404"/>
      <c r="AE546" s="404"/>
      <c r="AF546" s="404"/>
      <c r="AG546" s="404"/>
      <c r="AH546" s="404"/>
      <c r="AI546" s="404"/>
      <c r="AJ546" s="404"/>
      <c r="AK546" s="404"/>
      <c r="AL546" s="404"/>
      <c r="AM546" s="404"/>
      <c r="AN546" s="404"/>
      <c r="AO546" s="404"/>
      <c r="AP546" s="404"/>
      <c r="AQ546" s="404"/>
      <c r="AR546" s="404"/>
      <c r="AS546" s="404"/>
      <c r="AT546" s="404"/>
      <c r="AU546" s="404"/>
      <c r="AV546" s="404"/>
      <c r="AW546" s="404"/>
      <c r="AX546" s="404"/>
      <c r="AY546" s="404"/>
      <c r="AZ546" s="404"/>
      <c r="BA546" s="404"/>
      <c r="BB546" s="404"/>
    </row>
    <row r="547" spans="1:54" s="211" customFormat="1" ht="15">
      <c r="A547" s="190">
        <f t="shared" si="24"/>
        <v>463</v>
      </c>
      <c r="B547" s="380" t="s">
        <v>1262</v>
      </c>
      <c r="C547" s="764"/>
      <c r="D547" s="163"/>
      <c r="E547" s="384">
        <v>1</v>
      </c>
      <c r="F547" s="425"/>
      <c r="G547" s="425"/>
      <c r="H547" s="425"/>
      <c r="I547" s="425"/>
      <c r="J547" s="425"/>
      <c r="K547" s="404"/>
      <c r="L547" s="404"/>
      <c r="M547" s="404"/>
      <c r="N547" s="404"/>
      <c r="O547" s="404"/>
      <c r="P547" s="404"/>
      <c r="Q547" s="404"/>
      <c r="R547" s="404"/>
      <c r="S547" s="404"/>
      <c r="T547" s="404"/>
      <c r="U547" s="404"/>
      <c r="V547" s="404"/>
      <c r="W547" s="404"/>
      <c r="X547" s="404"/>
      <c r="Y547" s="404"/>
      <c r="Z547" s="404"/>
      <c r="AA547" s="404"/>
      <c r="AB547" s="404"/>
      <c r="AC547" s="404"/>
      <c r="AD547" s="404"/>
      <c r="AE547" s="404"/>
      <c r="AF547" s="404"/>
      <c r="AG547" s="404"/>
      <c r="AH547" s="404"/>
      <c r="AI547" s="404"/>
      <c r="AJ547" s="404"/>
      <c r="AK547" s="404"/>
      <c r="AL547" s="404"/>
      <c r="AM547" s="404"/>
      <c r="AN547" s="404"/>
      <c r="AO547" s="404"/>
      <c r="AP547" s="404"/>
      <c r="AQ547" s="404"/>
      <c r="AR547" s="404"/>
      <c r="AS547" s="404"/>
      <c r="AT547" s="404"/>
      <c r="AU547" s="404"/>
      <c r="AV547" s="404"/>
      <c r="AW547" s="404"/>
      <c r="AX547" s="404"/>
      <c r="AY547" s="404"/>
      <c r="AZ547" s="404"/>
      <c r="BA547" s="404"/>
      <c r="BB547" s="404"/>
    </row>
    <row r="548" spans="1:54" s="211" customFormat="1" ht="15">
      <c r="A548" s="190">
        <f t="shared" si="24"/>
        <v>464</v>
      </c>
      <c r="B548" s="380" t="s">
        <v>1263</v>
      </c>
      <c r="C548" s="764"/>
      <c r="D548" s="163"/>
      <c r="E548" s="384">
        <v>1</v>
      </c>
      <c r="F548" s="425"/>
      <c r="G548" s="425"/>
      <c r="H548" s="425"/>
      <c r="I548" s="425"/>
      <c r="J548" s="425"/>
      <c r="K548" s="404"/>
      <c r="L548" s="404"/>
      <c r="M548" s="404"/>
      <c r="N548" s="404"/>
      <c r="O548" s="404"/>
      <c r="P548" s="404"/>
      <c r="Q548" s="404"/>
      <c r="R548" s="404"/>
      <c r="S548" s="404"/>
      <c r="T548" s="404"/>
      <c r="U548" s="404"/>
      <c r="V548" s="404"/>
      <c r="W548" s="404"/>
      <c r="X548" s="404"/>
      <c r="Y548" s="404"/>
      <c r="Z548" s="404"/>
      <c r="AA548" s="404"/>
      <c r="AB548" s="404"/>
      <c r="AC548" s="404"/>
      <c r="AD548" s="404"/>
      <c r="AE548" s="404"/>
      <c r="AF548" s="404"/>
      <c r="AG548" s="404"/>
      <c r="AH548" s="404"/>
      <c r="AI548" s="404"/>
      <c r="AJ548" s="404"/>
      <c r="AK548" s="404"/>
      <c r="AL548" s="404"/>
      <c r="AM548" s="404"/>
      <c r="AN548" s="404"/>
      <c r="AO548" s="404"/>
      <c r="AP548" s="404"/>
      <c r="AQ548" s="404"/>
      <c r="AR548" s="404"/>
      <c r="AS548" s="404"/>
      <c r="AT548" s="404"/>
      <c r="AU548" s="404"/>
      <c r="AV548" s="404"/>
      <c r="AW548" s="404"/>
      <c r="AX548" s="404"/>
      <c r="AY548" s="404"/>
      <c r="AZ548" s="404"/>
      <c r="BA548" s="404"/>
      <c r="BB548" s="404"/>
    </row>
    <row r="549" spans="1:54" s="211" customFormat="1" ht="15">
      <c r="A549" s="190">
        <f t="shared" si="24"/>
        <v>465</v>
      </c>
      <c r="B549" s="380" t="s">
        <v>1264</v>
      </c>
      <c r="C549" s="764"/>
      <c r="D549" s="163"/>
      <c r="E549" s="384">
        <v>1</v>
      </c>
      <c r="F549" s="425"/>
      <c r="G549" s="425"/>
      <c r="H549" s="425"/>
      <c r="I549" s="425"/>
      <c r="J549" s="425"/>
      <c r="K549" s="404"/>
      <c r="L549" s="404"/>
      <c r="M549" s="404"/>
      <c r="N549" s="404"/>
      <c r="O549" s="404"/>
      <c r="P549" s="404"/>
      <c r="Q549" s="404"/>
      <c r="R549" s="404"/>
      <c r="S549" s="404"/>
      <c r="T549" s="404"/>
      <c r="U549" s="404"/>
      <c r="V549" s="404"/>
      <c r="W549" s="404"/>
      <c r="X549" s="404"/>
      <c r="Y549" s="404"/>
      <c r="Z549" s="404"/>
      <c r="AA549" s="404"/>
      <c r="AB549" s="404"/>
      <c r="AC549" s="404"/>
      <c r="AD549" s="404"/>
      <c r="AE549" s="404"/>
      <c r="AF549" s="404"/>
      <c r="AG549" s="404"/>
      <c r="AH549" s="404"/>
      <c r="AI549" s="404"/>
      <c r="AJ549" s="404"/>
      <c r="AK549" s="404"/>
      <c r="AL549" s="404"/>
      <c r="AM549" s="404"/>
      <c r="AN549" s="404"/>
      <c r="AO549" s="404"/>
      <c r="AP549" s="404"/>
      <c r="AQ549" s="404"/>
      <c r="AR549" s="404"/>
      <c r="AS549" s="404"/>
      <c r="AT549" s="404"/>
      <c r="AU549" s="404"/>
      <c r="AV549" s="404"/>
      <c r="AW549" s="404"/>
      <c r="AX549" s="404"/>
      <c r="AY549" s="404"/>
      <c r="AZ549" s="404"/>
      <c r="BA549" s="404"/>
      <c r="BB549" s="404"/>
    </row>
    <row r="550" spans="1:54" s="211" customFormat="1" ht="15">
      <c r="A550" s="190">
        <f t="shared" si="24"/>
        <v>466</v>
      </c>
      <c r="B550" s="380" t="s">
        <v>1265</v>
      </c>
      <c r="C550" s="764"/>
      <c r="D550" s="163"/>
      <c r="E550" s="384">
        <v>1</v>
      </c>
      <c r="F550" s="425"/>
      <c r="G550" s="425"/>
      <c r="H550" s="425"/>
      <c r="I550" s="425"/>
      <c r="J550" s="425"/>
      <c r="K550" s="404"/>
      <c r="L550" s="404"/>
      <c r="M550" s="404"/>
      <c r="N550" s="404"/>
      <c r="O550" s="404"/>
      <c r="P550" s="404"/>
      <c r="Q550" s="404"/>
      <c r="R550" s="404"/>
      <c r="S550" s="404"/>
      <c r="T550" s="404"/>
      <c r="U550" s="404"/>
      <c r="V550" s="404"/>
      <c r="W550" s="404"/>
      <c r="X550" s="404"/>
      <c r="Y550" s="404"/>
      <c r="Z550" s="404"/>
      <c r="AA550" s="404"/>
      <c r="AB550" s="404"/>
      <c r="AC550" s="404"/>
      <c r="AD550" s="404"/>
      <c r="AE550" s="404"/>
      <c r="AF550" s="404"/>
      <c r="AG550" s="404"/>
      <c r="AH550" s="404"/>
      <c r="AI550" s="404"/>
      <c r="AJ550" s="404"/>
      <c r="AK550" s="404"/>
      <c r="AL550" s="404"/>
      <c r="AM550" s="404"/>
      <c r="AN550" s="404"/>
      <c r="AO550" s="404"/>
      <c r="AP550" s="404"/>
      <c r="AQ550" s="404"/>
      <c r="AR550" s="404"/>
      <c r="AS550" s="404"/>
      <c r="AT550" s="404"/>
      <c r="AU550" s="404"/>
      <c r="AV550" s="404"/>
      <c r="AW550" s="404"/>
      <c r="AX550" s="404"/>
      <c r="AY550" s="404"/>
      <c r="AZ550" s="404"/>
      <c r="BA550" s="404"/>
      <c r="BB550" s="404"/>
    </row>
    <row r="551" spans="1:54" s="211" customFormat="1" ht="15">
      <c r="A551" s="190">
        <f t="shared" si="24"/>
        <v>467</v>
      </c>
      <c r="B551" s="380" t="s">
        <v>1266</v>
      </c>
      <c r="C551" s="764"/>
      <c r="D551" s="163"/>
      <c r="E551" s="384">
        <v>1</v>
      </c>
      <c r="F551" s="425"/>
      <c r="G551" s="425"/>
      <c r="H551" s="425"/>
      <c r="I551" s="425"/>
      <c r="J551" s="425"/>
      <c r="K551" s="404"/>
      <c r="L551" s="404"/>
      <c r="M551" s="404"/>
      <c r="N551" s="404"/>
      <c r="O551" s="404"/>
      <c r="P551" s="404"/>
      <c r="Q551" s="404"/>
      <c r="R551" s="404"/>
      <c r="S551" s="404"/>
      <c r="T551" s="404"/>
      <c r="U551" s="404"/>
      <c r="V551" s="404"/>
      <c r="W551" s="404"/>
      <c r="X551" s="404"/>
      <c r="Y551" s="404"/>
      <c r="Z551" s="404"/>
      <c r="AA551" s="404"/>
      <c r="AB551" s="404"/>
      <c r="AC551" s="404"/>
      <c r="AD551" s="404"/>
      <c r="AE551" s="404"/>
      <c r="AF551" s="404"/>
      <c r="AG551" s="404"/>
      <c r="AH551" s="404"/>
      <c r="AI551" s="404"/>
      <c r="AJ551" s="404"/>
      <c r="AK551" s="404"/>
      <c r="AL551" s="404"/>
      <c r="AM551" s="404"/>
      <c r="AN551" s="404"/>
      <c r="AO551" s="404"/>
      <c r="AP551" s="404"/>
      <c r="AQ551" s="404"/>
      <c r="AR551" s="404"/>
      <c r="AS551" s="404"/>
      <c r="AT551" s="404"/>
      <c r="AU551" s="404"/>
      <c r="AV551" s="404"/>
      <c r="AW551" s="404"/>
      <c r="AX551" s="404"/>
      <c r="AY551" s="404"/>
      <c r="AZ551" s="404"/>
      <c r="BA551" s="404"/>
      <c r="BB551" s="404"/>
    </row>
    <row r="552" spans="1:54" s="211" customFormat="1" ht="15">
      <c r="A552" s="190">
        <f t="shared" si="24"/>
        <v>468</v>
      </c>
      <c r="B552" s="380" t="s">
        <v>1267</v>
      </c>
      <c r="C552" s="764"/>
      <c r="D552" s="163"/>
      <c r="E552" s="384">
        <v>1</v>
      </c>
      <c r="F552" s="425"/>
      <c r="G552" s="425"/>
      <c r="H552" s="425"/>
      <c r="I552" s="425"/>
      <c r="J552" s="425"/>
      <c r="K552" s="404"/>
      <c r="L552" s="404"/>
      <c r="M552" s="404"/>
      <c r="N552" s="404"/>
      <c r="O552" s="404"/>
      <c r="P552" s="404"/>
      <c r="Q552" s="404"/>
      <c r="R552" s="404"/>
      <c r="S552" s="404"/>
      <c r="T552" s="404"/>
      <c r="U552" s="404"/>
      <c r="V552" s="404"/>
      <c r="W552" s="404"/>
      <c r="X552" s="404"/>
      <c r="Y552" s="404"/>
      <c r="Z552" s="404"/>
      <c r="AA552" s="404"/>
      <c r="AB552" s="404"/>
      <c r="AC552" s="404"/>
      <c r="AD552" s="404"/>
      <c r="AE552" s="404"/>
      <c r="AF552" s="404"/>
      <c r="AG552" s="404"/>
      <c r="AH552" s="404"/>
      <c r="AI552" s="404"/>
      <c r="AJ552" s="404"/>
      <c r="AK552" s="404"/>
      <c r="AL552" s="404"/>
      <c r="AM552" s="404"/>
      <c r="AN552" s="404"/>
      <c r="AO552" s="404"/>
      <c r="AP552" s="404"/>
      <c r="AQ552" s="404"/>
      <c r="AR552" s="404"/>
      <c r="AS552" s="404"/>
      <c r="AT552" s="404"/>
      <c r="AU552" s="404"/>
      <c r="AV552" s="404"/>
      <c r="AW552" s="404"/>
      <c r="AX552" s="404"/>
      <c r="AY552" s="404"/>
      <c r="AZ552" s="404"/>
      <c r="BA552" s="404"/>
      <c r="BB552" s="404"/>
    </row>
    <row r="553" spans="1:54" s="211" customFormat="1" ht="15">
      <c r="A553" s="190">
        <f t="shared" si="24"/>
        <v>469</v>
      </c>
      <c r="B553" s="380" t="s">
        <v>1268</v>
      </c>
      <c r="C553" s="764"/>
      <c r="D553" s="163"/>
      <c r="E553" s="384">
        <v>1</v>
      </c>
      <c r="F553" s="425"/>
      <c r="G553" s="425"/>
      <c r="H553" s="425"/>
      <c r="I553" s="425"/>
      <c r="J553" s="425"/>
      <c r="K553" s="404"/>
      <c r="L553" s="404"/>
      <c r="M553" s="404"/>
      <c r="N553" s="404"/>
      <c r="O553" s="404"/>
      <c r="P553" s="404"/>
      <c r="Q553" s="404"/>
      <c r="R553" s="404"/>
      <c r="S553" s="404"/>
      <c r="T553" s="404"/>
      <c r="U553" s="404"/>
      <c r="V553" s="404"/>
      <c r="W553" s="404"/>
      <c r="X553" s="404"/>
      <c r="Y553" s="404"/>
      <c r="Z553" s="404"/>
      <c r="AA553" s="404"/>
      <c r="AB553" s="404"/>
      <c r="AC553" s="404"/>
      <c r="AD553" s="404"/>
      <c r="AE553" s="404"/>
      <c r="AF553" s="404"/>
      <c r="AG553" s="404"/>
      <c r="AH553" s="404"/>
      <c r="AI553" s="404"/>
      <c r="AJ553" s="404"/>
      <c r="AK553" s="404"/>
      <c r="AL553" s="404"/>
      <c r="AM553" s="404"/>
      <c r="AN553" s="404"/>
      <c r="AO553" s="404"/>
      <c r="AP553" s="404"/>
      <c r="AQ553" s="404"/>
      <c r="AR553" s="404"/>
      <c r="AS553" s="404"/>
      <c r="AT553" s="404"/>
      <c r="AU553" s="404"/>
      <c r="AV553" s="404"/>
      <c r="AW553" s="404"/>
      <c r="AX553" s="404"/>
      <c r="AY553" s="404"/>
      <c r="AZ553" s="404"/>
      <c r="BA553" s="404"/>
      <c r="BB553" s="404"/>
    </row>
    <row r="554" spans="1:54" s="211" customFormat="1" ht="15">
      <c r="A554" s="190">
        <f t="shared" si="24"/>
        <v>470</v>
      </c>
      <c r="B554" s="380" t="s">
        <v>1269</v>
      </c>
      <c r="C554" s="764"/>
      <c r="D554" s="163"/>
      <c r="E554" s="384">
        <v>1</v>
      </c>
      <c r="F554" s="425"/>
      <c r="G554" s="425"/>
      <c r="H554" s="425"/>
      <c r="I554" s="425"/>
      <c r="J554" s="425"/>
      <c r="K554" s="404"/>
      <c r="L554" s="404"/>
      <c r="M554" s="404"/>
      <c r="N554" s="404"/>
      <c r="O554" s="404"/>
      <c r="P554" s="404"/>
      <c r="Q554" s="404"/>
      <c r="R554" s="404"/>
      <c r="S554" s="404"/>
      <c r="T554" s="404"/>
      <c r="U554" s="404"/>
      <c r="V554" s="404"/>
      <c r="W554" s="404"/>
      <c r="X554" s="404"/>
      <c r="Y554" s="404"/>
      <c r="Z554" s="404"/>
      <c r="AA554" s="404"/>
      <c r="AB554" s="404"/>
      <c r="AC554" s="404"/>
      <c r="AD554" s="404"/>
      <c r="AE554" s="404"/>
      <c r="AF554" s="404"/>
      <c r="AG554" s="404"/>
      <c r="AH554" s="404"/>
      <c r="AI554" s="404"/>
      <c r="AJ554" s="404"/>
      <c r="AK554" s="404"/>
      <c r="AL554" s="404"/>
      <c r="AM554" s="404"/>
      <c r="AN554" s="404"/>
      <c r="AO554" s="404"/>
      <c r="AP554" s="404"/>
      <c r="AQ554" s="404"/>
      <c r="AR554" s="404"/>
      <c r="AS554" s="404"/>
      <c r="AT554" s="404"/>
      <c r="AU554" s="404"/>
      <c r="AV554" s="404"/>
      <c r="AW554" s="404"/>
      <c r="AX554" s="404"/>
      <c r="AY554" s="404"/>
      <c r="AZ554" s="404"/>
      <c r="BA554" s="404"/>
      <c r="BB554" s="404"/>
    </row>
    <row r="555" spans="1:54" s="211" customFormat="1" ht="15">
      <c r="A555" s="190">
        <f t="shared" si="24"/>
        <v>471</v>
      </c>
      <c r="B555" s="267" t="s">
        <v>1254</v>
      </c>
      <c r="C555" s="764"/>
      <c r="D555" s="366">
        <v>112.5</v>
      </c>
      <c r="E555" s="478">
        <v>1</v>
      </c>
      <c r="F555" s="425"/>
      <c r="G555" s="425"/>
      <c r="H555" s="425"/>
      <c r="I555" s="425"/>
      <c r="J555" s="425"/>
      <c r="K555" s="404"/>
      <c r="L555" s="404"/>
      <c r="M555" s="404"/>
      <c r="N555" s="404"/>
      <c r="O555" s="404"/>
      <c r="P555" s="404"/>
      <c r="Q555" s="404"/>
      <c r="R555" s="404"/>
      <c r="S555" s="404"/>
      <c r="T555" s="404"/>
      <c r="U555" s="404"/>
      <c r="V555" s="404"/>
      <c r="W555" s="404"/>
      <c r="X555" s="404"/>
      <c r="Y555" s="404"/>
      <c r="Z555" s="404"/>
      <c r="AA555" s="404"/>
      <c r="AB555" s="404"/>
      <c r="AC555" s="404"/>
      <c r="AD555" s="404"/>
      <c r="AE555" s="404"/>
      <c r="AF555" s="404"/>
      <c r="AG555" s="404"/>
      <c r="AH555" s="404"/>
      <c r="AI555" s="404"/>
      <c r="AJ555" s="404"/>
      <c r="AK555" s="404"/>
      <c r="AL555" s="404"/>
      <c r="AM555" s="404"/>
      <c r="AN555" s="404"/>
      <c r="AO555" s="404"/>
      <c r="AP555" s="404"/>
      <c r="AQ555" s="404"/>
      <c r="AR555" s="404"/>
      <c r="AS555" s="404"/>
      <c r="AT555" s="404"/>
      <c r="AU555" s="404"/>
      <c r="AV555" s="404"/>
      <c r="AW555" s="404"/>
      <c r="AX555" s="404"/>
      <c r="AY555" s="404"/>
      <c r="AZ555" s="404"/>
      <c r="BA555" s="404"/>
      <c r="BB555" s="404"/>
    </row>
    <row r="556" spans="1:54" s="211" customFormat="1" ht="15">
      <c r="A556" s="190">
        <f t="shared" si="24"/>
        <v>472</v>
      </c>
      <c r="B556" s="267" t="s">
        <v>1255</v>
      </c>
      <c r="C556" s="764"/>
      <c r="D556" s="366">
        <v>92.5</v>
      </c>
      <c r="E556" s="478">
        <v>1</v>
      </c>
      <c r="F556" s="425"/>
      <c r="G556" s="425"/>
      <c r="H556" s="425"/>
      <c r="I556" s="425"/>
      <c r="J556" s="425"/>
      <c r="K556" s="404"/>
      <c r="L556" s="404"/>
      <c r="M556" s="404"/>
      <c r="N556" s="404"/>
      <c r="O556" s="404"/>
      <c r="P556" s="404"/>
      <c r="Q556" s="404"/>
      <c r="R556" s="404"/>
      <c r="S556" s="404"/>
      <c r="T556" s="404"/>
      <c r="U556" s="404"/>
      <c r="V556" s="404"/>
      <c r="W556" s="404"/>
      <c r="X556" s="404"/>
      <c r="Y556" s="404"/>
      <c r="Z556" s="404"/>
      <c r="AA556" s="404"/>
      <c r="AB556" s="404"/>
      <c r="AC556" s="404"/>
      <c r="AD556" s="404"/>
      <c r="AE556" s="404"/>
      <c r="AF556" s="404"/>
      <c r="AG556" s="404"/>
      <c r="AH556" s="404"/>
      <c r="AI556" s="404"/>
      <c r="AJ556" s="404"/>
      <c r="AK556" s="404"/>
      <c r="AL556" s="404"/>
      <c r="AM556" s="404"/>
      <c r="AN556" s="404"/>
      <c r="AO556" s="404"/>
      <c r="AP556" s="404"/>
      <c r="AQ556" s="404"/>
      <c r="AR556" s="404"/>
      <c r="AS556" s="404"/>
      <c r="AT556" s="404"/>
      <c r="AU556" s="404"/>
      <c r="AV556" s="404"/>
      <c r="AW556" s="404"/>
      <c r="AX556" s="404"/>
      <c r="AY556" s="404"/>
      <c r="AZ556" s="404"/>
      <c r="BA556" s="404"/>
      <c r="BB556" s="404"/>
    </row>
    <row r="557" spans="1:54" s="211" customFormat="1" ht="15">
      <c r="A557" s="190">
        <f t="shared" si="24"/>
        <v>473</v>
      </c>
      <c r="B557" s="267" t="s">
        <v>1256</v>
      </c>
      <c r="C557" s="764"/>
      <c r="D557" s="366"/>
      <c r="E557" s="478">
        <v>20</v>
      </c>
      <c r="F557" s="425"/>
      <c r="G557" s="425"/>
      <c r="H557" s="425"/>
      <c r="I557" s="425"/>
      <c r="J557" s="425"/>
      <c r="K557" s="404"/>
      <c r="L557" s="404"/>
      <c r="M557" s="404"/>
      <c r="N557" s="404"/>
      <c r="O557" s="404"/>
      <c r="P557" s="404"/>
      <c r="Q557" s="404"/>
      <c r="R557" s="404"/>
      <c r="S557" s="404"/>
      <c r="T557" s="404"/>
      <c r="U557" s="404"/>
      <c r="V557" s="404"/>
      <c r="W557" s="404"/>
      <c r="X557" s="404"/>
      <c r="Y557" s="404"/>
      <c r="Z557" s="404"/>
      <c r="AA557" s="404"/>
      <c r="AB557" s="404"/>
      <c r="AC557" s="404"/>
      <c r="AD557" s="404"/>
      <c r="AE557" s="404"/>
      <c r="AF557" s="404"/>
      <c r="AG557" s="404"/>
      <c r="AH557" s="404"/>
      <c r="AI557" s="404"/>
      <c r="AJ557" s="404"/>
      <c r="AK557" s="404"/>
      <c r="AL557" s="404"/>
      <c r="AM557" s="404"/>
      <c r="AN557" s="404"/>
      <c r="AO557" s="404"/>
      <c r="AP557" s="404"/>
      <c r="AQ557" s="404"/>
      <c r="AR557" s="404"/>
      <c r="AS557" s="404"/>
      <c r="AT557" s="404"/>
      <c r="AU557" s="404"/>
      <c r="AV557" s="404"/>
      <c r="AW557" s="404"/>
      <c r="AX557" s="404"/>
      <c r="AY557" s="404"/>
      <c r="AZ557" s="404"/>
      <c r="BA557" s="404"/>
      <c r="BB557" s="404"/>
    </row>
    <row r="558" spans="1:54" s="211" customFormat="1" ht="15">
      <c r="A558" s="190">
        <f t="shared" si="24"/>
        <v>474</v>
      </c>
      <c r="B558" s="267" t="s">
        <v>1257</v>
      </c>
      <c r="C558" s="710"/>
      <c r="D558" s="366"/>
      <c r="E558" s="478">
        <v>20</v>
      </c>
      <c r="F558" s="425"/>
      <c r="G558" s="425"/>
      <c r="H558" s="425"/>
      <c r="I558" s="425"/>
      <c r="J558" s="425"/>
      <c r="K558" s="404"/>
      <c r="L558" s="404"/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  <c r="AA558" s="404"/>
      <c r="AB558" s="404"/>
      <c r="AC558" s="404"/>
      <c r="AD558" s="404"/>
      <c r="AE558" s="404"/>
      <c r="AF558" s="404"/>
      <c r="AG558" s="404"/>
      <c r="AH558" s="404"/>
      <c r="AI558" s="404"/>
      <c r="AJ558" s="404"/>
      <c r="AK558" s="404"/>
      <c r="AL558" s="404"/>
      <c r="AM558" s="404"/>
      <c r="AN558" s="404"/>
      <c r="AO558" s="404"/>
      <c r="AP558" s="404"/>
      <c r="AQ558" s="404"/>
      <c r="AR558" s="404"/>
      <c r="AS558" s="404"/>
      <c r="AT558" s="404"/>
      <c r="AU558" s="404"/>
      <c r="AV558" s="404"/>
      <c r="AW558" s="404"/>
      <c r="AX558" s="404"/>
      <c r="AY558" s="404"/>
      <c r="AZ558" s="404"/>
      <c r="BA558" s="404"/>
      <c r="BB558" s="404"/>
    </row>
    <row r="559" spans="1:54" s="211" customFormat="1" ht="15" customHeight="1">
      <c r="A559" s="190">
        <f t="shared" si="24"/>
        <v>475</v>
      </c>
      <c r="B559" s="380" t="s">
        <v>1258</v>
      </c>
      <c r="C559" s="709" t="s">
        <v>1271</v>
      </c>
      <c r="D559" s="163"/>
      <c r="E559" s="384">
        <v>1</v>
      </c>
      <c r="F559" s="425"/>
      <c r="G559" s="425"/>
      <c r="H559" s="425"/>
      <c r="I559" s="425"/>
      <c r="J559" s="425"/>
      <c r="K559" s="404"/>
      <c r="L559" s="404"/>
      <c r="M559" s="404"/>
      <c r="N559" s="404"/>
      <c r="O559" s="404"/>
      <c r="P559" s="404"/>
      <c r="Q559" s="404"/>
      <c r="R559" s="404"/>
      <c r="S559" s="404"/>
      <c r="T559" s="404"/>
      <c r="U559" s="404"/>
      <c r="V559" s="404"/>
      <c r="W559" s="404"/>
      <c r="X559" s="404"/>
      <c r="Y559" s="404"/>
      <c r="Z559" s="404"/>
      <c r="AA559" s="404"/>
      <c r="AB559" s="404"/>
      <c r="AC559" s="404"/>
      <c r="AD559" s="404"/>
      <c r="AE559" s="404"/>
      <c r="AF559" s="404"/>
      <c r="AG559" s="404"/>
      <c r="AH559" s="404"/>
      <c r="AI559" s="404"/>
      <c r="AJ559" s="404"/>
      <c r="AK559" s="404"/>
      <c r="AL559" s="404"/>
      <c r="AM559" s="404"/>
      <c r="AN559" s="404"/>
      <c r="AO559" s="404"/>
      <c r="AP559" s="404"/>
      <c r="AQ559" s="404"/>
      <c r="AR559" s="404"/>
      <c r="AS559" s="404"/>
      <c r="AT559" s="404"/>
      <c r="AU559" s="404"/>
      <c r="AV559" s="404"/>
      <c r="AW559" s="404"/>
      <c r="AX559" s="404"/>
      <c r="AY559" s="404"/>
      <c r="AZ559" s="404"/>
      <c r="BA559" s="404"/>
      <c r="BB559" s="404"/>
    </row>
    <row r="560" spans="1:54" s="211" customFormat="1" ht="15">
      <c r="A560" s="190">
        <f t="shared" si="24"/>
        <v>476</v>
      </c>
      <c r="B560" s="380" t="s">
        <v>1275</v>
      </c>
      <c r="C560" s="764"/>
      <c r="D560" s="163"/>
      <c r="E560" s="384">
        <v>1</v>
      </c>
      <c r="F560" s="425"/>
      <c r="G560" s="425"/>
      <c r="H560" s="425"/>
      <c r="I560" s="425"/>
      <c r="J560" s="425"/>
      <c r="K560" s="404"/>
      <c r="L560" s="404"/>
      <c r="M560" s="404"/>
      <c r="N560" s="404"/>
      <c r="O560" s="404"/>
      <c r="P560" s="404"/>
      <c r="Q560" s="404"/>
      <c r="R560" s="404"/>
      <c r="S560" s="404"/>
      <c r="T560" s="404"/>
      <c r="U560" s="404"/>
      <c r="V560" s="404"/>
      <c r="W560" s="404"/>
      <c r="X560" s="404"/>
      <c r="Y560" s="404"/>
      <c r="Z560" s="404"/>
      <c r="AA560" s="404"/>
      <c r="AB560" s="404"/>
      <c r="AC560" s="404"/>
      <c r="AD560" s="404"/>
      <c r="AE560" s="404"/>
      <c r="AF560" s="404"/>
      <c r="AG560" s="404"/>
      <c r="AH560" s="404"/>
      <c r="AI560" s="404"/>
      <c r="AJ560" s="404"/>
      <c r="AK560" s="404"/>
      <c r="AL560" s="404"/>
      <c r="AM560" s="404"/>
      <c r="AN560" s="404"/>
      <c r="AO560" s="404"/>
      <c r="AP560" s="404"/>
      <c r="AQ560" s="404"/>
      <c r="AR560" s="404"/>
      <c r="AS560" s="404"/>
      <c r="AT560" s="404"/>
      <c r="AU560" s="404"/>
      <c r="AV560" s="404"/>
      <c r="AW560" s="404"/>
      <c r="AX560" s="404"/>
      <c r="AY560" s="404"/>
      <c r="AZ560" s="404"/>
      <c r="BA560" s="404"/>
      <c r="BB560" s="404"/>
    </row>
    <row r="561" spans="1:54" s="211" customFormat="1" ht="25.5">
      <c r="A561" s="190">
        <f t="shared" si="24"/>
        <v>477</v>
      </c>
      <c r="B561" s="380" t="s">
        <v>1276</v>
      </c>
      <c r="C561" s="764"/>
      <c r="D561" s="163"/>
      <c r="E561" s="384">
        <v>1</v>
      </c>
      <c r="F561" s="425"/>
      <c r="G561" s="425"/>
      <c r="H561" s="425"/>
      <c r="I561" s="425"/>
      <c r="J561" s="425"/>
      <c r="K561" s="404"/>
      <c r="L561" s="404"/>
      <c r="M561" s="404"/>
      <c r="N561" s="404"/>
      <c r="O561" s="404"/>
      <c r="P561" s="404"/>
      <c r="Q561" s="404"/>
      <c r="R561" s="404"/>
      <c r="S561" s="404"/>
      <c r="T561" s="404"/>
      <c r="U561" s="404"/>
      <c r="V561" s="404"/>
      <c r="W561" s="404"/>
      <c r="X561" s="404"/>
      <c r="Y561" s="404"/>
      <c r="Z561" s="404"/>
      <c r="AA561" s="404"/>
      <c r="AB561" s="404"/>
      <c r="AC561" s="404"/>
      <c r="AD561" s="404"/>
      <c r="AE561" s="404"/>
      <c r="AF561" s="404"/>
      <c r="AG561" s="404"/>
      <c r="AH561" s="404"/>
      <c r="AI561" s="404"/>
      <c r="AJ561" s="404"/>
      <c r="AK561" s="404"/>
      <c r="AL561" s="404"/>
      <c r="AM561" s="404"/>
      <c r="AN561" s="404"/>
      <c r="AO561" s="404"/>
      <c r="AP561" s="404"/>
      <c r="AQ561" s="404"/>
      <c r="AR561" s="404"/>
      <c r="AS561" s="404"/>
      <c r="AT561" s="404"/>
      <c r="AU561" s="404"/>
      <c r="AV561" s="404"/>
      <c r="AW561" s="404"/>
      <c r="AX561" s="404"/>
      <c r="AY561" s="404"/>
      <c r="AZ561" s="404"/>
      <c r="BA561" s="404"/>
      <c r="BB561" s="404"/>
    </row>
    <row r="562" spans="1:54" s="211" customFormat="1" ht="15">
      <c r="A562" s="190">
        <f t="shared" si="24"/>
        <v>478</v>
      </c>
      <c r="B562" s="380" t="s">
        <v>1277</v>
      </c>
      <c r="C562" s="764"/>
      <c r="D562" s="163"/>
      <c r="E562" s="384">
        <v>1</v>
      </c>
      <c r="F562" s="425"/>
      <c r="G562" s="425"/>
      <c r="H562" s="425"/>
      <c r="I562" s="425"/>
      <c r="J562" s="425"/>
      <c r="K562" s="404"/>
      <c r="L562" s="404"/>
      <c r="M562" s="404"/>
      <c r="N562" s="404"/>
      <c r="O562" s="404"/>
      <c r="P562" s="404"/>
      <c r="Q562" s="404"/>
      <c r="R562" s="404"/>
      <c r="S562" s="404"/>
      <c r="T562" s="404"/>
      <c r="U562" s="404"/>
      <c r="V562" s="404"/>
      <c r="W562" s="404"/>
      <c r="X562" s="404"/>
      <c r="Y562" s="404"/>
      <c r="Z562" s="404"/>
      <c r="AA562" s="404"/>
      <c r="AB562" s="404"/>
      <c r="AC562" s="404"/>
      <c r="AD562" s="404"/>
      <c r="AE562" s="404"/>
      <c r="AF562" s="404"/>
      <c r="AG562" s="404"/>
      <c r="AH562" s="404"/>
      <c r="AI562" s="404"/>
      <c r="AJ562" s="404"/>
      <c r="AK562" s="404"/>
      <c r="AL562" s="404"/>
      <c r="AM562" s="404"/>
      <c r="AN562" s="404"/>
      <c r="AO562" s="404"/>
      <c r="AP562" s="404"/>
      <c r="AQ562" s="404"/>
      <c r="AR562" s="404"/>
      <c r="AS562" s="404"/>
      <c r="AT562" s="404"/>
      <c r="AU562" s="404"/>
      <c r="AV562" s="404"/>
      <c r="AW562" s="404"/>
      <c r="AX562" s="404"/>
      <c r="AY562" s="404"/>
      <c r="AZ562" s="404"/>
      <c r="BA562" s="404"/>
      <c r="BB562" s="404"/>
    </row>
    <row r="563" spans="1:54" s="211" customFormat="1" ht="15">
      <c r="A563" s="190">
        <f t="shared" si="24"/>
        <v>479</v>
      </c>
      <c r="B563" s="380" t="s">
        <v>1266</v>
      </c>
      <c r="C563" s="764"/>
      <c r="D563" s="163"/>
      <c r="E563" s="384">
        <v>1</v>
      </c>
      <c r="F563" s="425"/>
      <c r="G563" s="425"/>
      <c r="H563" s="425"/>
      <c r="I563" s="425"/>
      <c r="J563" s="425"/>
      <c r="K563" s="404"/>
      <c r="L563" s="404"/>
      <c r="M563" s="404"/>
      <c r="N563" s="404"/>
      <c r="O563" s="404"/>
      <c r="P563" s="404"/>
      <c r="Q563" s="404"/>
      <c r="R563" s="404"/>
      <c r="S563" s="404"/>
      <c r="T563" s="404"/>
      <c r="U563" s="404"/>
      <c r="V563" s="404"/>
      <c r="W563" s="404"/>
      <c r="X563" s="404"/>
      <c r="Y563" s="404"/>
      <c r="Z563" s="404"/>
      <c r="AA563" s="404"/>
      <c r="AB563" s="404"/>
      <c r="AC563" s="404"/>
      <c r="AD563" s="404"/>
      <c r="AE563" s="404"/>
      <c r="AF563" s="404"/>
      <c r="AG563" s="404"/>
      <c r="AH563" s="404"/>
      <c r="AI563" s="404"/>
      <c r="AJ563" s="404"/>
      <c r="AK563" s="404"/>
      <c r="AL563" s="404"/>
      <c r="AM563" s="404"/>
      <c r="AN563" s="404"/>
      <c r="AO563" s="404"/>
      <c r="AP563" s="404"/>
      <c r="AQ563" s="404"/>
      <c r="AR563" s="404"/>
      <c r="AS563" s="404"/>
      <c r="AT563" s="404"/>
      <c r="AU563" s="404"/>
      <c r="AV563" s="404"/>
      <c r="AW563" s="404"/>
      <c r="AX563" s="404"/>
      <c r="AY563" s="404"/>
      <c r="AZ563" s="404"/>
      <c r="BA563" s="404"/>
      <c r="BB563" s="404"/>
    </row>
    <row r="564" spans="1:54" s="211" customFormat="1" ht="15">
      <c r="A564" s="190">
        <f t="shared" si="24"/>
        <v>480</v>
      </c>
      <c r="B564" s="380" t="s">
        <v>1267</v>
      </c>
      <c r="C564" s="764"/>
      <c r="D564" s="163"/>
      <c r="E564" s="309">
        <v>1</v>
      </c>
      <c r="F564" s="425"/>
      <c r="G564" s="425"/>
      <c r="H564" s="425"/>
      <c r="I564" s="425"/>
      <c r="J564" s="425"/>
      <c r="K564" s="404"/>
      <c r="L564" s="404"/>
      <c r="M564" s="404"/>
      <c r="N564" s="404"/>
      <c r="O564" s="404"/>
      <c r="P564" s="404"/>
      <c r="Q564" s="404"/>
      <c r="R564" s="404"/>
      <c r="S564" s="404"/>
      <c r="T564" s="404"/>
      <c r="U564" s="404"/>
      <c r="V564" s="404"/>
      <c r="W564" s="404"/>
      <c r="X564" s="404"/>
      <c r="Y564" s="404"/>
      <c r="Z564" s="404"/>
      <c r="AA564" s="404"/>
      <c r="AB564" s="404"/>
      <c r="AC564" s="404"/>
      <c r="AD564" s="404"/>
      <c r="AE564" s="404"/>
      <c r="AF564" s="404"/>
      <c r="AG564" s="404"/>
      <c r="AH564" s="404"/>
      <c r="AI564" s="404"/>
      <c r="AJ564" s="404"/>
      <c r="AK564" s="404"/>
      <c r="AL564" s="404"/>
      <c r="AM564" s="404"/>
      <c r="AN564" s="404"/>
      <c r="AO564" s="404"/>
      <c r="AP564" s="404"/>
      <c r="AQ564" s="404"/>
      <c r="AR564" s="404"/>
      <c r="AS564" s="404"/>
      <c r="AT564" s="404"/>
      <c r="AU564" s="404"/>
      <c r="AV564" s="404"/>
      <c r="AW564" s="404"/>
      <c r="AX564" s="404"/>
      <c r="AY564" s="404"/>
      <c r="AZ564" s="404"/>
      <c r="BA564" s="404"/>
      <c r="BB564" s="404"/>
    </row>
    <row r="565" spans="1:54" s="211" customFormat="1" ht="15">
      <c r="A565" s="190">
        <f t="shared" si="24"/>
        <v>481</v>
      </c>
      <c r="B565" s="267" t="s">
        <v>1273</v>
      </c>
      <c r="C565" s="764"/>
      <c r="D565" s="366">
        <v>352.6</v>
      </c>
      <c r="E565" s="478">
        <v>1</v>
      </c>
      <c r="F565" s="425"/>
      <c r="G565" s="425"/>
      <c r="H565" s="425"/>
      <c r="I565" s="425"/>
      <c r="J565" s="425"/>
      <c r="K565" s="404"/>
      <c r="L565" s="404"/>
      <c r="M565" s="404"/>
      <c r="N565" s="404"/>
      <c r="O565" s="404"/>
      <c r="P565" s="404"/>
      <c r="Q565" s="404"/>
      <c r="R565" s="404"/>
      <c r="S565" s="404"/>
      <c r="T565" s="404"/>
      <c r="U565" s="404"/>
      <c r="V565" s="404"/>
      <c r="W565" s="404"/>
      <c r="X565" s="404"/>
      <c r="Y565" s="404"/>
      <c r="Z565" s="404"/>
      <c r="AA565" s="404"/>
      <c r="AB565" s="404"/>
      <c r="AC565" s="404"/>
      <c r="AD565" s="404"/>
      <c r="AE565" s="404"/>
      <c r="AF565" s="404"/>
      <c r="AG565" s="404"/>
      <c r="AH565" s="404"/>
      <c r="AI565" s="404"/>
      <c r="AJ565" s="404"/>
      <c r="AK565" s="404"/>
      <c r="AL565" s="404"/>
      <c r="AM565" s="404"/>
      <c r="AN565" s="404"/>
      <c r="AO565" s="404"/>
      <c r="AP565" s="404"/>
      <c r="AQ565" s="404"/>
      <c r="AR565" s="404"/>
      <c r="AS565" s="404"/>
      <c r="AT565" s="404"/>
      <c r="AU565" s="404"/>
      <c r="AV565" s="404"/>
      <c r="AW565" s="404"/>
      <c r="AX565" s="404"/>
      <c r="AY565" s="404"/>
      <c r="AZ565" s="404"/>
      <c r="BA565" s="404"/>
      <c r="BB565" s="404"/>
    </row>
    <row r="566" spans="1:54" s="211" customFormat="1" ht="15">
      <c r="A566" s="190">
        <f t="shared" si="24"/>
        <v>482</v>
      </c>
      <c r="B566" s="267" t="s">
        <v>1274</v>
      </c>
      <c r="C566" s="764"/>
      <c r="D566" s="366"/>
      <c r="E566" s="478">
        <v>20</v>
      </c>
      <c r="F566" s="425"/>
      <c r="G566" s="425"/>
      <c r="H566" s="425"/>
      <c r="I566" s="425"/>
      <c r="J566" s="425"/>
      <c r="K566" s="404"/>
      <c r="L566" s="404"/>
      <c r="M566" s="404"/>
      <c r="N566" s="404"/>
      <c r="O566" s="404"/>
      <c r="P566" s="404"/>
      <c r="Q566" s="404"/>
      <c r="R566" s="404"/>
      <c r="S566" s="404"/>
      <c r="T566" s="404"/>
      <c r="U566" s="404"/>
      <c r="V566" s="404"/>
      <c r="W566" s="404"/>
      <c r="X566" s="404"/>
      <c r="Y566" s="404"/>
      <c r="Z566" s="404"/>
      <c r="AA566" s="404"/>
      <c r="AB566" s="404"/>
      <c r="AC566" s="404"/>
      <c r="AD566" s="404"/>
      <c r="AE566" s="404"/>
      <c r="AF566" s="404"/>
      <c r="AG566" s="404"/>
      <c r="AH566" s="404"/>
      <c r="AI566" s="404"/>
      <c r="AJ566" s="404"/>
      <c r="AK566" s="404"/>
      <c r="AL566" s="404"/>
      <c r="AM566" s="404"/>
      <c r="AN566" s="404"/>
      <c r="AO566" s="404"/>
      <c r="AP566" s="404"/>
      <c r="AQ566" s="404"/>
      <c r="AR566" s="404"/>
      <c r="AS566" s="404"/>
      <c r="AT566" s="404"/>
      <c r="AU566" s="404"/>
      <c r="AV566" s="404"/>
      <c r="AW566" s="404"/>
      <c r="AX566" s="404"/>
      <c r="AY566" s="404"/>
      <c r="AZ566" s="404"/>
      <c r="BA566" s="404"/>
      <c r="BB566" s="404"/>
    </row>
    <row r="567" spans="1:54" s="211" customFormat="1" ht="15">
      <c r="A567" s="190">
        <f t="shared" si="24"/>
        <v>483</v>
      </c>
      <c r="B567" s="267" t="s">
        <v>1257</v>
      </c>
      <c r="C567" s="764"/>
      <c r="D567" s="366"/>
      <c r="E567" s="478">
        <v>20</v>
      </c>
      <c r="F567" s="425"/>
      <c r="G567" s="425"/>
      <c r="H567" s="425"/>
      <c r="I567" s="425"/>
      <c r="J567" s="425"/>
      <c r="K567" s="404"/>
      <c r="L567" s="404"/>
      <c r="M567" s="404"/>
      <c r="N567" s="404"/>
      <c r="O567" s="404"/>
      <c r="P567" s="404"/>
      <c r="Q567" s="404"/>
      <c r="R567" s="404"/>
      <c r="S567" s="404"/>
      <c r="T567" s="404"/>
      <c r="U567" s="404"/>
      <c r="V567" s="404"/>
      <c r="W567" s="404"/>
      <c r="X567" s="404"/>
      <c r="Y567" s="404"/>
      <c r="Z567" s="404"/>
      <c r="AA567" s="404"/>
      <c r="AB567" s="404"/>
      <c r="AC567" s="404"/>
      <c r="AD567" s="404"/>
      <c r="AE567" s="404"/>
      <c r="AF567" s="404"/>
      <c r="AG567" s="404"/>
      <c r="AH567" s="404"/>
      <c r="AI567" s="404"/>
      <c r="AJ567" s="404"/>
      <c r="AK567" s="404"/>
      <c r="AL567" s="404"/>
      <c r="AM567" s="404"/>
      <c r="AN567" s="404"/>
      <c r="AO567" s="404"/>
      <c r="AP567" s="404"/>
      <c r="AQ567" s="404"/>
      <c r="AR567" s="404"/>
      <c r="AS567" s="404"/>
      <c r="AT567" s="404"/>
      <c r="AU567" s="404"/>
      <c r="AV567" s="404"/>
      <c r="AW567" s="404"/>
      <c r="AX567" s="404"/>
      <c r="AY567" s="404"/>
      <c r="AZ567" s="404"/>
      <c r="BA567" s="404"/>
      <c r="BB567" s="404"/>
    </row>
    <row r="568" spans="1:54" s="211" customFormat="1" ht="15">
      <c r="A568" s="190">
        <f t="shared" si="24"/>
        <v>484</v>
      </c>
      <c r="B568" s="267" t="s">
        <v>1278</v>
      </c>
      <c r="C568" s="710"/>
      <c r="D568" s="366" t="s">
        <v>1279</v>
      </c>
      <c r="E568" s="478">
        <v>1</v>
      </c>
      <c r="F568" s="425"/>
      <c r="G568" s="425"/>
      <c r="H568" s="425"/>
      <c r="I568" s="425"/>
      <c r="J568" s="425"/>
      <c r="K568" s="404"/>
      <c r="L568" s="404"/>
      <c r="M568" s="404"/>
      <c r="N568" s="404"/>
      <c r="O568" s="404"/>
      <c r="P568" s="404"/>
      <c r="Q568" s="404"/>
      <c r="R568" s="404"/>
      <c r="S568" s="404"/>
      <c r="T568" s="404"/>
      <c r="U568" s="404"/>
      <c r="V568" s="404"/>
      <c r="W568" s="404"/>
      <c r="X568" s="404"/>
      <c r="Y568" s="404"/>
      <c r="Z568" s="404"/>
      <c r="AA568" s="404"/>
      <c r="AB568" s="404"/>
      <c r="AC568" s="404"/>
      <c r="AD568" s="404"/>
      <c r="AE568" s="404"/>
      <c r="AF568" s="404"/>
      <c r="AG568" s="404"/>
      <c r="AH568" s="404"/>
      <c r="AI568" s="404"/>
      <c r="AJ568" s="404"/>
      <c r="AK568" s="404"/>
      <c r="AL568" s="404"/>
      <c r="AM568" s="404"/>
      <c r="AN568" s="404"/>
      <c r="AO568" s="404"/>
      <c r="AP568" s="404"/>
      <c r="AQ568" s="404"/>
      <c r="AR568" s="404"/>
      <c r="AS568" s="404"/>
      <c r="AT568" s="404"/>
      <c r="AU568" s="404"/>
      <c r="AV568" s="404"/>
      <c r="AW568" s="404"/>
      <c r="AX568" s="404"/>
      <c r="AY568" s="404"/>
      <c r="AZ568" s="404"/>
      <c r="BA568" s="404"/>
      <c r="BB568" s="404"/>
    </row>
    <row r="569" spans="1:54" s="211" customFormat="1" ht="15" customHeight="1">
      <c r="A569" s="190">
        <f t="shared" si="24"/>
        <v>485</v>
      </c>
      <c r="B569" s="380" t="s">
        <v>1258</v>
      </c>
      <c r="C569" s="709" t="s">
        <v>1290</v>
      </c>
      <c r="D569" s="163"/>
      <c r="E569" s="384">
        <v>1</v>
      </c>
      <c r="F569" s="425"/>
      <c r="G569" s="425"/>
      <c r="H569" s="425"/>
      <c r="I569" s="425"/>
      <c r="J569" s="425"/>
      <c r="K569" s="404"/>
      <c r="L569" s="404"/>
      <c r="M569" s="404"/>
      <c r="N569" s="404"/>
      <c r="O569" s="404"/>
      <c r="P569" s="404"/>
      <c r="Q569" s="404"/>
      <c r="R569" s="404"/>
      <c r="S569" s="404"/>
      <c r="T569" s="404"/>
      <c r="U569" s="404"/>
      <c r="V569" s="404"/>
      <c r="W569" s="404"/>
      <c r="X569" s="404"/>
      <c r="Y569" s="404"/>
      <c r="Z569" s="404"/>
      <c r="AA569" s="404"/>
      <c r="AB569" s="404"/>
      <c r="AC569" s="404"/>
      <c r="AD569" s="404"/>
      <c r="AE569" s="404"/>
      <c r="AF569" s="404"/>
      <c r="AG569" s="404"/>
      <c r="AH569" s="404"/>
      <c r="AI569" s="404"/>
      <c r="AJ569" s="404"/>
      <c r="AK569" s="404"/>
      <c r="AL569" s="404"/>
      <c r="AM569" s="404"/>
      <c r="AN569" s="404"/>
      <c r="AO569" s="404"/>
      <c r="AP569" s="404"/>
      <c r="AQ569" s="404"/>
      <c r="AR569" s="404"/>
      <c r="AS569" s="404"/>
      <c r="AT569" s="404"/>
      <c r="AU569" s="404"/>
      <c r="AV569" s="404"/>
      <c r="AW569" s="404"/>
      <c r="AX569" s="404"/>
      <c r="AY569" s="404"/>
      <c r="AZ569" s="404"/>
      <c r="BA569" s="404"/>
      <c r="BB569" s="404"/>
    </row>
    <row r="570" spans="1:54" s="211" customFormat="1" ht="15">
      <c r="A570" s="190">
        <f t="shared" si="24"/>
        <v>486</v>
      </c>
      <c r="B570" s="380" t="s">
        <v>1275</v>
      </c>
      <c r="C570" s="764"/>
      <c r="D570" s="163"/>
      <c r="E570" s="384">
        <v>1</v>
      </c>
      <c r="F570" s="425"/>
      <c r="G570" s="425"/>
      <c r="H570" s="425"/>
      <c r="I570" s="425"/>
      <c r="J570" s="425"/>
      <c r="K570" s="404"/>
      <c r="L570" s="404"/>
      <c r="M570" s="404"/>
      <c r="N570" s="404"/>
      <c r="O570" s="404"/>
      <c r="P570" s="404"/>
      <c r="Q570" s="404"/>
      <c r="R570" s="404"/>
      <c r="S570" s="404"/>
      <c r="T570" s="404"/>
      <c r="U570" s="404"/>
      <c r="V570" s="404"/>
      <c r="W570" s="404"/>
      <c r="X570" s="404"/>
      <c r="Y570" s="404"/>
      <c r="Z570" s="404"/>
      <c r="AA570" s="404"/>
      <c r="AB570" s="404"/>
      <c r="AC570" s="404"/>
      <c r="AD570" s="404"/>
      <c r="AE570" s="404"/>
      <c r="AF570" s="404"/>
      <c r="AG570" s="404"/>
      <c r="AH570" s="404"/>
      <c r="AI570" s="404"/>
      <c r="AJ570" s="404"/>
      <c r="AK570" s="404"/>
      <c r="AL570" s="404"/>
      <c r="AM570" s="404"/>
      <c r="AN570" s="404"/>
      <c r="AO570" s="404"/>
      <c r="AP570" s="404"/>
      <c r="AQ570" s="404"/>
      <c r="AR570" s="404"/>
      <c r="AS570" s="404"/>
      <c r="AT570" s="404"/>
      <c r="AU570" s="404"/>
      <c r="AV570" s="404"/>
      <c r="AW570" s="404"/>
      <c r="AX570" s="404"/>
      <c r="AY570" s="404"/>
      <c r="AZ570" s="404"/>
      <c r="BA570" s="404"/>
      <c r="BB570" s="404"/>
    </row>
    <row r="571" spans="1:54" s="211" customFormat="1" ht="25.5">
      <c r="A571" s="190">
        <f t="shared" si="24"/>
        <v>487</v>
      </c>
      <c r="B571" s="380" t="s">
        <v>1276</v>
      </c>
      <c r="C571" s="764"/>
      <c r="D571" s="163"/>
      <c r="E571" s="384">
        <v>1</v>
      </c>
      <c r="F571" s="425"/>
      <c r="G571" s="425"/>
      <c r="H571" s="425"/>
      <c r="I571" s="425"/>
      <c r="J571" s="425"/>
      <c r="K571" s="404"/>
      <c r="L571" s="404"/>
      <c r="M571" s="404"/>
      <c r="N571" s="404"/>
      <c r="O571" s="404"/>
      <c r="P571" s="404"/>
      <c r="Q571" s="404"/>
      <c r="R571" s="404"/>
      <c r="S571" s="404"/>
      <c r="T571" s="404"/>
      <c r="U571" s="404"/>
      <c r="V571" s="404"/>
      <c r="W571" s="404"/>
      <c r="X571" s="404"/>
      <c r="Y571" s="404"/>
      <c r="Z571" s="404"/>
      <c r="AA571" s="404"/>
      <c r="AB571" s="404"/>
      <c r="AC571" s="404"/>
      <c r="AD571" s="404"/>
      <c r="AE571" s="404"/>
      <c r="AF571" s="404"/>
      <c r="AG571" s="404"/>
      <c r="AH571" s="404"/>
      <c r="AI571" s="404"/>
      <c r="AJ571" s="404"/>
      <c r="AK571" s="404"/>
      <c r="AL571" s="404"/>
      <c r="AM571" s="404"/>
      <c r="AN571" s="404"/>
      <c r="AO571" s="404"/>
      <c r="AP571" s="404"/>
      <c r="AQ571" s="404"/>
      <c r="AR571" s="404"/>
      <c r="AS571" s="404"/>
      <c r="AT571" s="404"/>
      <c r="AU571" s="404"/>
      <c r="AV571" s="404"/>
      <c r="AW571" s="404"/>
      <c r="AX571" s="404"/>
      <c r="AY571" s="404"/>
      <c r="AZ571" s="404"/>
      <c r="BA571" s="404"/>
      <c r="BB571" s="404"/>
    </row>
    <row r="572" spans="1:54" s="211" customFormat="1" ht="15">
      <c r="A572" s="190">
        <f t="shared" si="24"/>
        <v>488</v>
      </c>
      <c r="B572" s="381" t="s">
        <v>1280</v>
      </c>
      <c r="C572" s="764"/>
      <c r="D572" s="163"/>
      <c r="E572" s="385">
        <v>1</v>
      </c>
      <c r="F572" s="425"/>
      <c r="G572" s="425"/>
      <c r="H572" s="425"/>
      <c r="I572" s="425"/>
      <c r="J572" s="425"/>
      <c r="K572" s="404"/>
      <c r="L572" s="404"/>
      <c r="M572" s="404"/>
      <c r="N572" s="404"/>
      <c r="O572" s="404"/>
      <c r="P572" s="404"/>
      <c r="Q572" s="404"/>
      <c r="R572" s="404"/>
      <c r="S572" s="404"/>
      <c r="T572" s="404"/>
      <c r="U572" s="404"/>
      <c r="V572" s="404"/>
      <c r="W572" s="404"/>
      <c r="X572" s="404"/>
      <c r="Y572" s="404"/>
      <c r="Z572" s="404"/>
      <c r="AA572" s="404"/>
      <c r="AB572" s="404"/>
      <c r="AC572" s="404"/>
      <c r="AD572" s="404"/>
      <c r="AE572" s="404"/>
      <c r="AF572" s="404"/>
      <c r="AG572" s="404"/>
      <c r="AH572" s="404"/>
      <c r="AI572" s="404"/>
      <c r="AJ572" s="404"/>
      <c r="AK572" s="404"/>
      <c r="AL572" s="404"/>
      <c r="AM572" s="404"/>
      <c r="AN572" s="404"/>
      <c r="AO572" s="404"/>
      <c r="AP572" s="404"/>
      <c r="AQ572" s="404"/>
      <c r="AR572" s="404"/>
      <c r="AS572" s="404"/>
      <c r="AT572" s="404"/>
      <c r="AU572" s="404"/>
      <c r="AV572" s="404"/>
      <c r="AW572" s="404"/>
      <c r="AX572" s="404"/>
      <c r="AY572" s="404"/>
      <c r="AZ572" s="404"/>
      <c r="BA572" s="404"/>
      <c r="BB572" s="404"/>
    </row>
    <row r="573" spans="1:54" s="211" customFormat="1" ht="15">
      <c r="A573" s="190">
        <f t="shared" si="24"/>
        <v>489</v>
      </c>
      <c r="B573" s="267" t="s">
        <v>1282</v>
      </c>
      <c r="C573" s="764"/>
      <c r="D573" s="366" t="s">
        <v>1283</v>
      </c>
      <c r="E573" s="478">
        <v>1</v>
      </c>
      <c r="F573" s="425"/>
      <c r="G573" s="425"/>
      <c r="H573" s="425"/>
      <c r="I573" s="425"/>
      <c r="J573" s="425"/>
      <c r="K573" s="404"/>
      <c r="L573" s="404"/>
      <c r="M573" s="404"/>
      <c r="N573" s="404"/>
      <c r="O573" s="404"/>
      <c r="P573" s="404"/>
      <c r="Q573" s="404"/>
      <c r="R573" s="404"/>
      <c r="S573" s="404"/>
      <c r="T573" s="404"/>
      <c r="U573" s="404"/>
      <c r="V573" s="404"/>
      <c r="W573" s="404"/>
      <c r="X573" s="404"/>
      <c r="Y573" s="404"/>
      <c r="Z573" s="404"/>
      <c r="AA573" s="404"/>
      <c r="AB573" s="404"/>
      <c r="AC573" s="404"/>
      <c r="AD573" s="404"/>
      <c r="AE573" s="404"/>
      <c r="AF573" s="404"/>
      <c r="AG573" s="404"/>
      <c r="AH573" s="404"/>
      <c r="AI573" s="404"/>
      <c r="AJ573" s="404"/>
      <c r="AK573" s="404"/>
      <c r="AL573" s="404"/>
      <c r="AM573" s="404"/>
      <c r="AN573" s="404"/>
      <c r="AO573" s="404"/>
      <c r="AP573" s="404"/>
      <c r="AQ573" s="404"/>
      <c r="AR573" s="404"/>
      <c r="AS573" s="404"/>
      <c r="AT573" s="404"/>
      <c r="AU573" s="404"/>
      <c r="AV573" s="404"/>
      <c r="AW573" s="404"/>
      <c r="AX573" s="404"/>
      <c r="AY573" s="404"/>
      <c r="AZ573" s="404"/>
      <c r="BA573" s="404"/>
      <c r="BB573" s="404"/>
    </row>
    <row r="574" spans="1:54" s="211" customFormat="1" ht="15">
      <c r="A574" s="190">
        <f t="shared" si="24"/>
        <v>490</v>
      </c>
      <c r="B574" s="267" t="s">
        <v>1274</v>
      </c>
      <c r="C574" s="764"/>
      <c r="D574" s="366"/>
      <c r="E574" s="478">
        <v>11</v>
      </c>
      <c r="F574" s="425"/>
      <c r="G574" s="425"/>
      <c r="H574" s="425"/>
      <c r="I574" s="425"/>
      <c r="J574" s="425"/>
      <c r="K574" s="404"/>
      <c r="L574" s="404"/>
      <c r="M574" s="404"/>
      <c r="N574" s="404"/>
      <c r="O574" s="404"/>
      <c r="P574" s="404"/>
      <c r="Q574" s="404"/>
      <c r="R574" s="404"/>
      <c r="S574" s="404"/>
      <c r="T574" s="404"/>
      <c r="U574" s="404"/>
      <c r="V574" s="404"/>
      <c r="W574" s="404"/>
      <c r="X574" s="404"/>
      <c r="Y574" s="404"/>
      <c r="Z574" s="404"/>
      <c r="AA574" s="404"/>
      <c r="AB574" s="404"/>
      <c r="AC574" s="404"/>
      <c r="AD574" s="404"/>
      <c r="AE574" s="404"/>
      <c r="AF574" s="404"/>
      <c r="AG574" s="404"/>
      <c r="AH574" s="404"/>
      <c r="AI574" s="404"/>
      <c r="AJ574" s="404"/>
      <c r="AK574" s="404"/>
      <c r="AL574" s="404"/>
      <c r="AM574" s="404"/>
      <c r="AN574" s="404"/>
      <c r="AO574" s="404"/>
      <c r="AP574" s="404"/>
      <c r="AQ574" s="404"/>
      <c r="AR574" s="404"/>
      <c r="AS574" s="404"/>
      <c r="AT574" s="404"/>
      <c r="AU574" s="404"/>
      <c r="AV574" s="404"/>
      <c r="AW574" s="404"/>
      <c r="AX574" s="404"/>
      <c r="AY574" s="404"/>
      <c r="AZ574" s="404"/>
      <c r="BA574" s="404"/>
      <c r="BB574" s="404"/>
    </row>
    <row r="575" spans="1:54" s="211" customFormat="1" ht="15">
      <c r="A575" s="190">
        <f t="shared" si="24"/>
        <v>491</v>
      </c>
      <c r="B575" s="267" t="s">
        <v>1257</v>
      </c>
      <c r="C575" s="710"/>
      <c r="D575" s="366"/>
      <c r="E575" s="478">
        <v>11</v>
      </c>
      <c r="F575" s="425"/>
      <c r="G575" s="425"/>
      <c r="H575" s="425"/>
      <c r="I575" s="425"/>
      <c r="J575" s="425"/>
      <c r="K575" s="404"/>
      <c r="L575" s="404"/>
      <c r="M575" s="404"/>
      <c r="N575" s="404"/>
      <c r="O575" s="404"/>
      <c r="P575" s="404"/>
      <c r="Q575" s="404"/>
      <c r="R575" s="404"/>
      <c r="S575" s="404"/>
      <c r="T575" s="404"/>
      <c r="U575" s="404"/>
      <c r="V575" s="404"/>
      <c r="W575" s="404"/>
      <c r="X575" s="404"/>
      <c r="Y575" s="404"/>
      <c r="Z575" s="404"/>
      <c r="AA575" s="404"/>
      <c r="AB575" s="404"/>
      <c r="AC575" s="404"/>
      <c r="AD575" s="404"/>
      <c r="AE575" s="404"/>
      <c r="AF575" s="404"/>
      <c r="AG575" s="404"/>
      <c r="AH575" s="404"/>
      <c r="AI575" s="404"/>
      <c r="AJ575" s="404"/>
      <c r="AK575" s="404"/>
      <c r="AL575" s="404"/>
      <c r="AM575" s="404"/>
      <c r="AN575" s="404"/>
      <c r="AO575" s="404"/>
      <c r="AP575" s="404"/>
      <c r="AQ575" s="404"/>
      <c r="AR575" s="404"/>
      <c r="AS575" s="404"/>
      <c r="AT575" s="404"/>
      <c r="AU575" s="404"/>
      <c r="AV575" s="404"/>
      <c r="AW575" s="404"/>
      <c r="AX575" s="404"/>
      <c r="AY575" s="404"/>
      <c r="AZ575" s="404"/>
      <c r="BA575" s="404"/>
      <c r="BB575" s="404"/>
    </row>
    <row r="576" spans="1:54" s="211" customFormat="1" ht="15" customHeight="1">
      <c r="A576" s="190">
        <f t="shared" si="24"/>
        <v>492</v>
      </c>
      <c r="B576" s="380" t="s">
        <v>1258</v>
      </c>
      <c r="C576" s="709" t="s">
        <v>1285</v>
      </c>
      <c r="D576" s="163"/>
      <c r="E576" s="385">
        <v>2</v>
      </c>
      <c r="F576" s="425"/>
      <c r="G576" s="425"/>
      <c r="H576" s="425"/>
      <c r="I576" s="425"/>
      <c r="J576" s="425"/>
      <c r="K576" s="404"/>
      <c r="L576" s="404"/>
      <c r="M576" s="404"/>
      <c r="N576" s="404"/>
      <c r="O576" s="404"/>
      <c r="P576" s="404"/>
      <c r="Q576" s="404"/>
      <c r="R576" s="404"/>
      <c r="S576" s="404"/>
      <c r="T576" s="404"/>
      <c r="U576" s="404"/>
      <c r="V576" s="404"/>
      <c r="W576" s="404"/>
      <c r="X576" s="404"/>
      <c r="Y576" s="404"/>
      <c r="Z576" s="404"/>
      <c r="AA576" s="404"/>
      <c r="AB576" s="404"/>
      <c r="AC576" s="404"/>
      <c r="AD576" s="404"/>
      <c r="AE576" s="404"/>
      <c r="AF576" s="404"/>
      <c r="AG576" s="404"/>
      <c r="AH576" s="404"/>
      <c r="AI576" s="404"/>
      <c r="AJ576" s="404"/>
      <c r="AK576" s="404"/>
      <c r="AL576" s="404"/>
      <c r="AM576" s="404"/>
      <c r="AN576" s="404"/>
      <c r="AO576" s="404"/>
      <c r="AP576" s="404"/>
      <c r="AQ576" s="404"/>
      <c r="AR576" s="404"/>
      <c r="AS576" s="404"/>
      <c r="AT576" s="404"/>
      <c r="AU576" s="404"/>
      <c r="AV576" s="404"/>
      <c r="AW576" s="404"/>
      <c r="AX576" s="404"/>
      <c r="AY576" s="404"/>
      <c r="AZ576" s="404"/>
      <c r="BA576" s="404"/>
      <c r="BB576" s="404"/>
    </row>
    <row r="577" spans="1:54" s="211" customFormat="1" ht="15">
      <c r="A577" s="190">
        <f t="shared" si="24"/>
        <v>493</v>
      </c>
      <c r="B577" s="380" t="s">
        <v>1275</v>
      </c>
      <c r="C577" s="764"/>
      <c r="D577" s="163"/>
      <c r="E577" s="385">
        <v>2</v>
      </c>
      <c r="F577" s="425"/>
      <c r="G577" s="425"/>
      <c r="H577" s="425"/>
      <c r="I577" s="425"/>
      <c r="J577" s="425"/>
      <c r="K577" s="404"/>
      <c r="L577" s="404"/>
      <c r="M577" s="404"/>
      <c r="N577" s="404"/>
      <c r="O577" s="404"/>
      <c r="P577" s="404"/>
      <c r="Q577" s="404"/>
      <c r="R577" s="404"/>
      <c r="S577" s="404"/>
      <c r="T577" s="404"/>
      <c r="U577" s="404"/>
      <c r="V577" s="404"/>
      <c r="W577" s="404"/>
      <c r="X577" s="404"/>
      <c r="Y577" s="404"/>
      <c r="Z577" s="404"/>
      <c r="AA577" s="404"/>
      <c r="AB577" s="404"/>
      <c r="AC577" s="404"/>
      <c r="AD577" s="404"/>
      <c r="AE577" s="404"/>
      <c r="AF577" s="404"/>
      <c r="AG577" s="404"/>
      <c r="AH577" s="404"/>
      <c r="AI577" s="404"/>
      <c r="AJ577" s="404"/>
      <c r="AK577" s="404"/>
      <c r="AL577" s="404"/>
      <c r="AM577" s="404"/>
      <c r="AN577" s="404"/>
      <c r="AO577" s="404"/>
      <c r="AP577" s="404"/>
      <c r="AQ577" s="404"/>
      <c r="AR577" s="404"/>
      <c r="AS577" s="404"/>
      <c r="AT577" s="404"/>
      <c r="AU577" s="404"/>
      <c r="AV577" s="404"/>
      <c r="AW577" s="404"/>
      <c r="AX577" s="404"/>
      <c r="AY577" s="404"/>
      <c r="AZ577" s="404"/>
      <c r="BA577" s="404"/>
      <c r="BB577" s="404"/>
    </row>
    <row r="578" spans="1:54" s="211" customFormat="1" ht="25.5">
      <c r="A578" s="190">
        <f t="shared" si="24"/>
        <v>494</v>
      </c>
      <c r="B578" s="380" t="s">
        <v>1276</v>
      </c>
      <c r="C578" s="764"/>
      <c r="D578" s="163"/>
      <c r="E578" s="385">
        <v>2</v>
      </c>
      <c r="F578" s="425"/>
      <c r="G578" s="425"/>
      <c r="H578" s="425"/>
      <c r="I578" s="425"/>
      <c r="J578" s="425"/>
      <c r="K578" s="404"/>
      <c r="L578" s="404"/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  <c r="AA578" s="404"/>
      <c r="AB578" s="404"/>
      <c r="AC578" s="404"/>
      <c r="AD578" s="404"/>
      <c r="AE578" s="404"/>
      <c r="AF578" s="404"/>
      <c r="AG578" s="404"/>
      <c r="AH578" s="404"/>
      <c r="AI578" s="404"/>
      <c r="AJ578" s="404"/>
      <c r="AK578" s="404"/>
      <c r="AL578" s="404"/>
      <c r="AM578" s="404"/>
      <c r="AN578" s="404"/>
      <c r="AO578" s="404"/>
      <c r="AP578" s="404"/>
      <c r="AQ578" s="404"/>
      <c r="AR578" s="404"/>
      <c r="AS578" s="404"/>
      <c r="AT578" s="404"/>
      <c r="AU578" s="404"/>
      <c r="AV578" s="404"/>
      <c r="AW578" s="404"/>
      <c r="AX578" s="404"/>
      <c r="AY578" s="404"/>
      <c r="AZ578" s="404"/>
      <c r="BA578" s="404"/>
      <c r="BB578" s="404"/>
    </row>
    <row r="579" spans="1:54" s="211" customFormat="1" ht="15">
      <c r="A579" s="190">
        <f t="shared" si="24"/>
        <v>495</v>
      </c>
      <c r="B579" s="381" t="s">
        <v>1266</v>
      </c>
      <c r="C579" s="764"/>
      <c r="D579" s="163"/>
      <c r="E579" s="385">
        <v>1</v>
      </c>
      <c r="F579" s="425"/>
      <c r="G579" s="425"/>
      <c r="H579" s="425"/>
      <c r="I579" s="425"/>
      <c r="J579" s="425"/>
      <c r="K579" s="404"/>
      <c r="L579" s="404"/>
      <c r="M579" s="404"/>
      <c r="N579" s="404"/>
      <c r="O579" s="404"/>
      <c r="P579" s="404"/>
      <c r="Q579" s="404"/>
      <c r="R579" s="404"/>
      <c r="S579" s="404"/>
      <c r="T579" s="404"/>
      <c r="U579" s="404"/>
      <c r="V579" s="404"/>
      <c r="W579" s="404"/>
      <c r="X579" s="404"/>
      <c r="Y579" s="404"/>
      <c r="Z579" s="404"/>
      <c r="AA579" s="404"/>
      <c r="AB579" s="404"/>
      <c r="AC579" s="404"/>
      <c r="AD579" s="404"/>
      <c r="AE579" s="404"/>
      <c r="AF579" s="404"/>
      <c r="AG579" s="404"/>
      <c r="AH579" s="404"/>
      <c r="AI579" s="404"/>
      <c r="AJ579" s="404"/>
      <c r="AK579" s="404"/>
      <c r="AL579" s="404"/>
      <c r="AM579" s="404"/>
      <c r="AN579" s="404"/>
      <c r="AO579" s="404"/>
      <c r="AP579" s="404"/>
      <c r="AQ579" s="404"/>
      <c r="AR579" s="404"/>
      <c r="AS579" s="404"/>
      <c r="AT579" s="404"/>
      <c r="AU579" s="404"/>
      <c r="AV579" s="404"/>
      <c r="AW579" s="404"/>
      <c r="AX579" s="404"/>
      <c r="AY579" s="404"/>
      <c r="AZ579" s="404"/>
      <c r="BA579" s="404"/>
      <c r="BB579" s="404"/>
    </row>
    <row r="580" spans="1:54" s="211" customFormat="1" ht="15">
      <c r="A580" s="190">
        <f t="shared" si="24"/>
        <v>496</v>
      </c>
      <c r="B580" s="267" t="s">
        <v>1254</v>
      </c>
      <c r="C580" s="764"/>
      <c r="D580" s="366" t="s">
        <v>1287</v>
      </c>
      <c r="E580" s="478">
        <v>1</v>
      </c>
      <c r="F580" s="425"/>
      <c r="G580" s="425"/>
      <c r="H580" s="425"/>
      <c r="I580" s="425"/>
      <c r="J580" s="425"/>
      <c r="K580" s="404"/>
      <c r="L580" s="404"/>
      <c r="M580" s="404"/>
      <c r="N580" s="404"/>
      <c r="O580" s="404"/>
      <c r="P580" s="404"/>
      <c r="Q580" s="404"/>
      <c r="R580" s="404"/>
      <c r="S580" s="404"/>
      <c r="T580" s="404"/>
      <c r="U580" s="404"/>
      <c r="V580" s="404"/>
      <c r="W580" s="404"/>
      <c r="X580" s="404"/>
      <c r="Y580" s="404"/>
      <c r="Z580" s="404"/>
      <c r="AA580" s="404"/>
      <c r="AB580" s="404"/>
      <c r="AC580" s="404"/>
      <c r="AD580" s="404"/>
      <c r="AE580" s="404"/>
      <c r="AF580" s="404"/>
      <c r="AG580" s="404"/>
      <c r="AH580" s="404"/>
      <c r="AI580" s="404"/>
      <c r="AJ580" s="404"/>
      <c r="AK580" s="404"/>
      <c r="AL580" s="404"/>
      <c r="AM580" s="404"/>
      <c r="AN580" s="404"/>
      <c r="AO580" s="404"/>
      <c r="AP580" s="404"/>
      <c r="AQ580" s="404"/>
      <c r="AR580" s="404"/>
      <c r="AS580" s="404"/>
      <c r="AT580" s="404"/>
      <c r="AU580" s="404"/>
      <c r="AV580" s="404"/>
      <c r="AW580" s="404"/>
      <c r="AX580" s="404"/>
      <c r="AY580" s="404"/>
      <c r="AZ580" s="404"/>
      <c r="BA580" s="404"/>
      <c r="BB580" s="404"/>
    </row>
    <row r="581" spans="1:54" s="211" customFormat="1" ht="15">
      <c r="A581" s="190">
        <f t="shared" si="24"/>
        <v>497</v>
      </c>
      <c r="B581" s="267" t="s">
        <v>1274</v>
      </c>
      <c r="C581" s="764"/>
      <c r="D581" s="366"/>
      <c r="E581" s="478">
        <v>52</v>
      </c>
      <c r="F581" s="425"/>
      <c r="G581" s="425"/>
      <c r="H581" s="425"/>
      <c r="I581" s="425"/>
      <c r="J581" s="425"/>
      <c r="K581" s="404"/>
      <c r="L581" s="404"/>
      <c r="M581" s="404"/>
      <c r="N581" s="404"/>
      <c r="O581" s="404"/>
      <c r="P581" s="404"/>
      <c r="Q581" s="404"/>
      <c r="R581" s="404"/>
      <c r="S581" s="404"/>
      <c r="T581" s="404"/>
      <c r="U581" s="404"/>
      <c r="V581" s="404"/>
      <c r="W581" s="404"/>
      <c r="X581" s="404"/>
      <c r="Y581" s="404"/>
      <c r="Z581" s="404"/>
      <c r="AA581" s="404"/>
      <c r="AB581" s="404"/>
      <c r="AC581" s="404"/>
      <c r="AD581" s="404"/>
      <c r="AE581" s="404"/>
      <c r="AF581" s="404"/>
      <c r="AG581" s="404"/>
      <c r="AH581" s="404"/>
      <c r="AI581" s="404"/>
      <c r="AJ581" s="404"/>
      <c r="AK581" s="404"/>
      <c r="AL581" s="404"/>
      <c r="AM581" s="404"/>
      <c r="AN581" s="404"/>
      <c r="AO581" s="404"/>
      <c r="AP581" s="404"/>
      <c r="AQ581" s="404"/>
      <c r="AR581" s="404"/>
      <c r="AS581" s="404"/>
      <c r="AT581" s="404"/>
      <c r="AU581" s="404"/>
      <c r="AV581" s="404"/>
      <c r="AW581" s="404"/>
      <c r="AX581" s="404"/>
      <c r="AY581" s="404"/>
      <c r="AZ581" s="404"/>
      <c r="BA581" s="404"/>
      <c r="BB581" s="404"/>
    </row>
    <row r="582" spans="1:54" s="211" customFormat="1" ht="15">
      <c r="A582" s="190">
        <f t="shared" si="24"/>
        <v>498</v>
      </c>
      <c r="B582" s="267" t="s">
        <v>1257</v>
      </c>
      <c r="C582" s="710"/>
      <c r="D582" s="366"/>
      <c r="E582" s="478">
        <v>52</v>
      </c>
      <c r="F582" s="425"/>
      <c r="G582" s="425"/>
      <c r="H582" s="425"/>
      <c r="I582" s="425"/>
      <c r="J582" s="425"/>
      <c r="K582" s="404"/>
      <c r="L582" s="404"/>
      <c r="M582" s="404"/>
      <c r="N582" s="404"/>
      <c r="O582" s="404"/>
      <c r="P582" s="404"/>
      <c r="Q582" s="404"/>
      <c r="R582" s="404"/>
      <c r="S582" s="404"/>
      <c r="T582" s="404"/>
      <c r="U582" s="404"/>
      <c r="V582" s="404"/>
      <c r="W582" s="404"/>
      <c r="X582" s="404"/>
      <c r="Y582" s="404"/>
      <c r="Z582" s="404"/>
      <c r="AA582" s="404"/>
      <c r="AB582" s="404"/>
      <c r="AC582" s="404"/>
      <c r="AD582" s="404"/>
      <c r="AE582" s="404"/>
      <c r="AF582" s="404"/>
      <c r="AG582" s="404"/>
      <c r="AH582" s="404"/>
      <c r="AI582" s="404"/>
      <c r="AJ582" s="404"/>
      <c r="AK582" s="404"/>
      <c r="AL582" s="404"/>
      <c r="AM582" s="404"/>
      <c r="AN582" s="404"/>
      <c r="AO582" s="404"/>
      <c r="AP582" s="404"/>
      <c r="AQ582" s="404"/>
      <c r="AR582" s="404"/>
      <c r="AS582" s="404"/>
      <c r="AT582" s="404"/>
      <c r="AU582" s="404"/>
      <c r="AV582" s="404"/>
      <c r="AW582" s="404"/>
      <c r="AX582" s="404"/>
      <c r="AY582" s="404"/>
      <c r="AZ582" s="404"/>
      <c r="BA582" s="404"/>
      <c r="BB582" s="404"/>
    </row>
    <row r="583" spans="1:54" s="211" customFormat="1" ht="15" customHeight="1">
      <c r="A583" s="190">
        <f t="shared" si="24"/>
        <v>499</v>
      </c>
      <c r="B583" s="380" t="s">
        <v>1258</v>
      </c>
      <c r="C583" s="709" t="s">
        <v>1303</v>
      </c>
      <c r="D583" s="163"/>
      <c r="E583" s="384">
        <v>2</v>
      </c>
      <c r="F583" s="425"/>
      <c r="G583" s="425"/>
      <c r="H583" s="425"/>
      <c r="I583" s="425"/>
      <c r="J583" s="425"/>
      <c r="K583" s="404"/>
      <c r="L583" s="404"/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  <c r="AA583" s="404"/>
      <c r="AB583" s="404"/>
      <c r="AC583" s="404"/>
      <c r="AD583" s="404"/>
      <c r="AE583" s="404"/>
      <c r="AF583" s="404"/>
      <c r="AG583" s="404"/>
      <c r="AH583" s="404"/>
      <c r="AI583" s="404"/>
      <c r="AJ583" s="404"/>
      <c r="AK583" s="404"/>
      <c r="AL583" s="404"/>
      <c r="AM583" s="404"/>
      <c r="AN583" s="404"/>
      <c r="AO583" s="404"/>
      <c r="AP583" s="404"/>
      <c r="AQ583" s="404"/>
      <c r="AR583" s="404"/>
      <c r="AS583" s="404"/>
      <c r="AT583" s="404"/>
      <c r="AU583" s="404"/>
      <c r="AV583" s="404"/>
      <c r="AW583" s="404"/>
      <c r="AX583" s="404"/>
      <c r="AY583" s="404"/>
      <c r="AZ583" s="404"/>
      <c r="BA583" s="404"/>
      <c r="BB583" s="404"/>
    </row>
    <row r="584" spans="1:54" s="211" customFormat="1" ht="15">
      <c r="A584" s="190">
        <f t="shared" si="24"/>
        <v>500</v>
      </c>
      <c r="B584" s="380" t="s">
        <v>1275</v>
      </c>
      <c r="C584" s="764"/>
      <c r="D584" s="163"/>
      <c r="E584" s="384">
        <v>2</v>
      </c>
      <c r="F584" s="425"/>
      <c r="G584" s="425"/>
      <c r="H584" s="425"/>
      <c r="I584" s="425"/>
      <c r="J584" s="425"/>
      <c r="K584" s="404"/>
      <c r="L584" s="404"/>
      <c r="M584" s="404"/>
      <c r="N584" s="404"/>
      <c r="O584" s="404"/>
      <c r="P584" s="404"/>
      <c r="Q584" s="404"/>
      <c r="R584" s="404"/>
      <c r="S584" s="404"/>
      <c r="T584" s="404"/>
      <c r="U584" s="404"/>
      <c r="V584" s="404"/>
      <c r="W584" s="404"/>
      <c r="X584" s="404"/>
      <c r="Y584" s="404"/>
      <c r="Z584" s="404"/>
      <c r="AA584" s="404"/>
      <c r="AB584" s="404"/>
      <c r="AC584" s="404"/>
      <c r="AD584" s="404"/>
      <c r="AE584" s="404"/>
      <c r="AF584" s="404"/>
      <c r="AG584" s="404"/>
      <c r="AH584" s="404"/>
      <c r="AI584" s="404"/>
      <c r="AJ584" s="404"/>
      <c r="AK584" s="404"/>
      <c r="AL584" s="404"/>
      <c r="AM584" s="404"/>
      <c r="AN584" s="404"/>
      <c r="AO584" s="404"/>
      <c r="AP584" s="404"/>
      <c r="AQ584" s="404"/>
      <c r="AR584" s="404"/>
      <c r="AS584" s="404"/>
      <c r="AT584" s="404"/>
      <c r="AU584" s="404"/>
      <c r="AV584" s="404"/>
      <c r="AW584" s="404"/>
      <c r="AX584" s="404"/>
      <c r="AY584" s="404"/>
      <c r="AZ584" s="404"/>
      <c r="BA584" s="404"/>
      <c r="BB584" s="404"/>
    </row>
    <row r="585" spans="1:54" s="211" customFormat="1" ht="25.5">
      <c r="A585" s="190">
        <f t="shared" si="24"/>
        <v>501</v>
      </c>
      <c r="B585" s="380" t="s">
        <v>1276</v>
      </c>
      <c r="C585" s="764"/>
      <c r="D585" s="163"/>
      <c r="E585" s="384">
        <v>2</v>
      </c>
      <c r="F585" s="425"/>
      <c r="G585" s="425"/>
      <c r="H585" s="425"/>
      <c r="I585" s="425"/>
      <c r="J585" s="425"/>
      <c r="K585" s="404"/>
      <c r="L585" s="404"/>
      <c r="M585" s="404"/>
      <c r="N585" s="404"/>
      <c r="O585" s="404"/>
      <c r="P585" s="404"/>
      <c r="Q585" s="404"/>
      <c r="R585" s="404"/>
      <c r="S585" s="404"/>
      <c r="T585" s="404"/>
      <c r="U585" s="404"/>
      <c r="V585" s="404"/>
      <c r="W585" s="404"/>
      <c r="X585" s="404"/>
      <c r="Y585" s="404"/>
      <c r="Z585" s="404"/>
      <c r="AA585" s="404"/>
      <c r="AB585" s="404"/>
      <c r="AC585" s="404"/>
      <c r="AD585" s="404"/>
      <c r="AE585" s="404"/>
      <c r="AF585" s="404"/>
      <c r="AG585" s="404"/>
      <c r="AH585" s="404"/>
      <c r="AI585" s="404"/>
      <c r="AJ585" s="404"/>
      <c r="AK585" s="404"/>
      <c r="AL585" s="404"/>
      <c r="AM585" s="404"/>
      <c r="AN585" s="404"/>
      <c r="AO585" s="404"/>
      <c r="AP585" s="404"/>
      <c r="AQ585" s="404"/>
      <c r="AR585" s="404"/>
      <c r="AS585" s="404"/>
      <c r="AT585" s="404"/>
      <c r="AU585" s="404"/>
      <c r="AV585" s="404"/>
      <c r="AW585" s="404"/>
      <c r="AX585" s="404"/>
      <c r="AY585" s="404"/>
      <c r="AZ585" s="404"/>
      <c r="BA585" s="404"/>
      <c r="BB585" s="404"/>
    </row>
    <row r="586" spans="1:54" s="211" customFormat="1" ht="15">
      <c r="A586" s="190">
        <f t="shared" si="24"/>
        <v>502</v>
      </c>
      <c r="B586" s="380" t="s">
        <v>1309</v>
      </c>
      <c r="C586" s="764"/>
      <c r="D586" s="163"/>
      <c r="E586" s="384">
        <v>2</v>
      </c>
      <c r="F586" s="425"/>
      <c r="G586" s="425"/>
      <c r="H586" s="425"/>
      <c r="I586" s="425"/>
      <c r="J586" s="425"/>
      <c r="K586" s="404"/>
      <c r="L586" s="404"/>
      <c r="M586" s="404"/>
      <c r="N586" s="404"/>
      <c r="O586" s="404"/>
      <c r="P586" s="404"/>
      <c r="Q586" s="404"/>
      <c r="R586" s="404"/>
      <c r="S586" s="404"/>
      <c r="T586" s="404"/>
      <c r="U586" s="404"/>
      <c r="V586" s="404"/>
      <c r="W586" s="404"/>
      <c r="X586" s="404"/>
      <c r="Y586" s="404"/>
      <c r="Z586" s="404"/>
      <c r="AA586" s="404"/>
      <c r="AB586" s="404"/>
      <c r="AC586" s="404"/>
      <c r="AD586" s="404"/>
      <c r="AE586" s="404"/>
      <c r="AF586" s="404"/>
      <c r="AG586" s="404"/>
      <c r="AH586" s="404"/>
      <c r="AI586" s="404"/>
      <c r="AJ586" s="404"/>
      <c r="AK586" s="404"/>
      <c r="AL586" s="404"/>
      <c r="AM586" s="404"/>
      <c r="AN586" s="404"/>
      <c r="AO586" s="404"/>
      <c r="AP586" s="404"/>
      <c r="AQ586" s="404"/>
      <c r="AR586" s="404"/>
      <c r="AS586" s="404"/>
      <c r="AT586" s="404"/>
      <c r="AU586" s="404"/>
      <c r="AV586" s="404"/>
      <c r="AW586" s="404"/>
      <c r="AX586" s="404"/>
      <c r="AY586" s="404"/>
      <c r="AZ586" s="404"/>
      <c r="BA586" s="404"/>
      <c r="BB586" s="404"/>
    </row>
    <row r="587" spans="1:54" s="211" customFormat="1" ht="15">
      <c r="A587" s="190">
        <f t="shared" si="24"/>
        <v>503</v>
      </c>
      <c r="B587" s="380" t="s">
        <v>1310</v>
      </c>
      <c r="C587" s="764"/>
      <c r="D587" s="163"/>
      <c r="E587" s="384">
        <v>1</v>
      </c>
      <c r="F587" s="425"/>
      <c r="G587" s="425"/>
      <c r="H587" s="425"/>
      <c r="I587" s="425"/>
      <c r="J587" s="425"/>
      <c r="K587" s="404"/>
      <c r="L587" s="404"/>
      <c r="M587" s="404"/>
      <c r="N587" s="404"/>
      <c r="O587" s="404"/>
      <c r="P587" s="404"/>
      <c r="Q587" s="404"/>
      <c r="R587" s="404"/>
      <c r="S587" s="404"/>
      <c r="T587" s="404"/>
      <c r="U587" s="404"/>
      <c r="V587" s="404"/>
      <c r="W587" s="404"/>
      <c r="X587" s="404"/>
      <c r="Y587" s="404"/>
      <c r="Z587" s="404"/>
      <c r="AA587" s="404"/>
      <c r="AB587" s="404"/>
      <c r="AC587" s="404"/>
      <c r="AD587" s="404"/>
      <c r="AE587" s="404"/>
      <c r="AF587" s="404"/>
      <c r="AG587" s="404"/>
      <c r="AH587" s="404"/>
      <c r="AI587" s="404"/>
      <c r="AJ587" s="404"/>
      <c r="AK587" s="404"/>
      <c r="AL587" s="404"/>
      <c r="AM587" s="404"/>
      <c r="AN587" s="404"/>
      <c r="AO587" s="404"/>
      <c r="AP587" s="404"/>
      <c r="AQ587" s="404"/>
      <c r="AR587" s="404"/>
      <c r="AS587" s="404"/>
      <c r="AT587" s="404"/>
      <c r="AU587" s="404"/>
      <c r="AV587" s="404"/>
      <c r="AW587" s="404"/>
      <c r="AX587" s="404"/>
      <c r="AY587" s="404"/>
      <c r="AZ587" s="404"/>
      <c r="BA587" s="404"/>
      <c r="BB587" s="404"/>
    </row>
    <row r="588" spans="1:54" s="211" customFormat="1" ht="15">
      <c r="A588" s="190">
        <f t="shared" si="24"/>
        <v>504</v>
      </c>
      <c r="B588" s="380" t="s">
        <v>1261</v>
      </c>
      <c r="C588" s="764"/>
      <c r="D588" s="163"/>
      <c r="E588" s="384">
        <v>1</v>
      </c>
      <c r="F588" s="425"/>
      <c r="G588" s="425"/>
      <c r="H588" s="425"/>
      <c r="I588" s="425"/>
      <c r="J588" s="425"/>
      <c r="K588" s="404"/>
      <c r="L588" s="404"/>
      <c r="M588" s="404"/>
      <c r="N588" s="404"/>
      <c r="O588" s="404"/>
      <c r="P588" s="404"/>
      <c r="Q588" s="404"/>
      <c r="R588" s="404"/>
      <c r="S588" s="404"/>
      <c r="T588" s="404"/>
      <c r="U588" s="404"/>
      <c r="V588" s="404"/>
      <c r="W588" s="404"/>
      <c r="X588" s="404"/>
      <c r="Y588" s="404"/>
      <c r="Z588" s="404"/>
      <c r="AA588" s="404"/>
      <c r="AB588" s="404"/>
      <c r="AC588" s="404"/>
      <c r="AD588" s="404"/>
      <c r="AE588" s="404"/>
      <c r="AF588" s="404"/>
      <c r="AG588" s="404"/>
      <c r="AH588" s="404"/>
      <c r="AI588" s="404"/>
      <c r="AJ588" s="404"/>
      <c r="AK588" s="404"/>
      <c r="AL588" s="404"/>
      <c r="AM588" s="404"/>
      <c r="AN588" s="404"/>
      <c r="AO588" s="404"/>
      <c r="AP588" s="404"/>
      <c r="AQ588" s="404"/>
      <c r="AR588" s="404"/>
      <c r="AS588" s="404"/>
      <c r="AT588" s="404"/>
      <c r="AU588" s="404"/>
      <c r="AV588" s="404"/>
      <c r="AW588" s="404"/>
      <c r="AX588" s="404"/>
      <c r="AY588" s="404"/>
      <c r="AZ588" s="404"/>
      <c r="BA588" s="404"/>
      <c r="BB588" s="404"/>
    </row>
    <row r="589" spans="1:54" s="211" customFormat="1" ht="15">
      <c r="A589" s="190">
        <f t="shared" si="24"/>
        <v>505</v>
      </c>
      <c r="B589" s="380" t="s">
        <v>1264</v>
      </c>
      <c r="C589" s="764"/>
      <c r="D589" s="163"/>
      <c r="E589" s="384">
        <v>1</v>
      </c>
      <c r="F589" s="425"/>
      <c r="G589" s="425"/>
      <c r="H589" s="425"/>
      <c r="I589" s="425"/>
      <c r="J589" s="425"/>
      <c r="K589" s="404"/>
      <c r="L589" s="404"/>
      <c r="M589" s="404"/>
      <c r="N589" s="404"/>
      <c r="O589" s="404"/>
      <c r="P589" s="404"/>
      <c r="Q589" s="404"/>
      <c r="R589" s="404"/>
      <c r="S589" s="404"/>
      <c r="T589" s="404"/>
      <c r="U589" s="404"/>
      <c r="V589" s="404"/>
      <c r="W589" s="404"/>
      <c r="X589" s="404"/>
      <c r="Y589" s="404"/>
      <c r="Z589" s="404"/>
      <c r="AA589" s="404"/>
      <c r="AB589" s="404"/>
      <c r="AC589" s="404"/>
      <c r="AD589" s="404"/>
      <c r="AE589" s="404"/>
      <c r="AF589" s="404"/>
      <c r="AG589" s="404"/>
      <c r="AH589" s="404"/>
      <c r="AI589" s="404"/>
      <c r="AJ589" s="404"/>
      <c r="AK589" s="404"/>
      <c r="AL589" s="404"/>
      <c r="AM589" s="404"/>
      <c r="AN589" s="404"/>
      <c r="AO589" s="404"/>
      <c r="AP589" s="404"/>
      <c r="AQ589" s="404"/>
      <c r="AR589" s="404"/>
      <c r="AS589" s="404"/>
      <c r="AT589" s="404"/>
      <c r="AU589" s="404"/>
      <c r="AV589" s="404"/>
      <c r="AW589" s="404"/>
      <c r="AX589" s="404"/>
      <c r="AY589" s="404"/>
      <c r="AZ589" s="404"/>
      <c r="BA589" s="404"/>
      <c r="BB589" s="404"/>
    </row>
    <row r="590" spans="1:54" s="211" customFormat="1" ht="25.5">
      <c r="A590" s="190">
        <f t="shared" si="24"/>
        <v>506</v>
      </c>
      <c r="B590" s="380" t="s">
        <v>1311</v>
      </c>
      <c r="C590" s="764"/>
      <c r="D590" s="163"/>
      <c r="E590" s="384">
        <v>2</v>
      </c>
      <c r="F590" s="425"/>
      <c r="G590" s="425"/>
      <c r="H590" s="425"/>
      <c r="I590" s="425"/>
      <c r="J590" s="425"/>
      <c r="K590" s="404"/>
      <c r="L590" s="404"/>
      <c r="M590" s="404"/>
      <c r="N590" s="404"/>
      <c r="O590" s="404"/>
      <c r="P590" s="404"/>
      <c r="Q590" s="404"/>
      <c r="R590" s="404"/>
      <c r="S590" s="404"/>
      <c r="T590" s="404"/>
      <c r="U590" s="404"/>
      <c r="V590" s="404"/>
      <c r="W590" s="404"/>
      <c r="X590" s="404"/>
      <c r="Y590" s="404"/>
      <c r="Z590" s="404"/>
      <c r="AA590" s="404"/>
      <c r="AB590" s="404"/>
      <c r="AC590" s="404"/>
      <c r="AD590" s="404"/>
      <c r="AE590" s="404"/>
      <c r="AF590" s="404"/>
      <c r="AG590" s="404"/>
      <c r="AH590" s="404"/>
      <c r="AI590" s="404"/>
      <c r="AJ590" s="404"/>
      <c r="AK590" s="404"/>
      <c r="AL590" s="404"/>
      <c r="AM590" s="404"/>
      <c r="AN590" s="404"/>
      <c r="AO590" s="404"/>
      <c r="AP590" s="404"/>
      <c r="AQ590" s="404"/>
      <c r="AR590" s="404"/>
      <c r="AS590" s="404"/>
      <c r="AT590" s="404"/>
      <c r="AU590" s="404"/>
      <c r="AV590" s="404"/>
      <c r="AW590" s="404"/>
      <c r="AX590" s="404"/>
      <c r="AY590" s="404"/>
      <c r="AZ590" s="404"/>
      <c r="BA590" s="404"/>
      <c r="BB590" s="404"/>
    </row>
    <row r="591" spans="1:54" s="211" customFormat="1" ht="15">
      <c r="A591" s="190">
        <f t="shared" si="24"/>
        <v>507</v>
      </c>
      <c r="B591" s="380" t="s">
        <v>1312</v>
      </c>
      <c r="C591" s="764"/>
      <c r="D591" s="163"/>
      <c r="E591" s="384">
        <v>1</v>
      </c>
      <c r="F591" s="425"/>
      <c r="G591" s="425"/>
      <c r="H591" s="425"/>
      <c r="I591" s="425"/>
      <c r="J591" s="425"/>
      <c r="K591" s="404"/>
      <c r="L591" s="404"/>
      <c r="M591" s="404"/>
      <c r="N591" s="404"/>
      <c r="O591" s="404"/>
      <c r="P591" s="404"/>
      <c r="Q591" s="404"/>
      <c r="R591" s="404"/>
      <c r="S591" s="404"/>
      <c r="T591" s="404"/>
      <c r="U591" s="404"/>
      <c r="V591" s="404"/>
      <c r="W591" s="404"/>
      <c r="X591" s="404"/>
      <c r="Y591" s="404"/>
      <c r="Z591" s="404"/>
      <c r="AA591" s="404"/>
      <c r="AB591" s="404"/>
      <c r="AC591" s="404"/>
      <c r="AD591" s="404"/>
      <c r="AE591" s="404"/>
      <c r="AF591" s="404"/>
      <c r="AG591" s="404"/>
      <c r="AH591" s="404"/>
      <c r="AI591" s="404"/>
      <c r="AJ591" s="404"/>
      <c r="AK591" s="404"/>
      <c r="AL591" s="404"/>
      <c r="AM591" s="404"/>
      <c r="AN591" s="404"/>
      <c r="AO591" s="404"/>
      <c r="AP591" s="404"/>
      <c r="AQ591" s="404"/>
      <c r="AR591" s="404"/>
      <c r="AS591" s="404"/>
      <c r="AT591" s="404"/>
      <c r="AU591" s="404"/>
      <c r="AV591" s="404"/>
      <c r="AW591" s="404"/>
      <c r="AX591" s="404"/>
      <c r="AY591" s="404"/>
      <c r="AZ591" s="404"/>
      <c r="BA591" s="404"/>
      <c r="BB591" s="404"/>
    </row>
    <row r="592" spans="1:54" s="211" customFormat="1" ht="15">
      <c r="A592" s="190">
        <f t="shared" si="24"/>
        <v>508</v>
      </c>
      <c r="B592" s="380" t="s">
        <v>1280</v>
      </c>
      <c r="C592" s="764"/>
      <c r="D592" s="163"/>
      <c r="E592" s="384">
        <v>2</v>
      </c>
      <c r="F592" s="425"/>
      <c r="G592" s="425"/>
      <c r="H592" s="425"/>
      <c r="I592" s="425"/>
      <c r="J592" s="425"/>
      <c r="K592" s="404"/>
      <c r="L592" s="404"/>
      <c r="M592" s="404"/>
      <c r="N592" s="404"/>
      <c r="O592" s="404"/>
      <c r="P592" s="404"/>
      <c r="Q592" s="404"/>
      <c r="R592" s="404"/>
      <c r="S592" s="404"/>
      <c r="T592" s="404"/>
      <c r="U592" s="404"/>
      <c r="V592" s="404"/>
      <c r="W592" s="404"/>
      <c r="X592" s="404"/>
      <c r="Y592" s="404"/>
      <c r="Z592" s="404"/>
      <c r="AA592" s="404"/>
      <c r="AB592" s="404"/>
      <c r="AC592" s="404"/>
      <c r="AD592" s="404"/>
      <c r="AE592" s="404"/>
      <c r="AF592" s="404"/>
      <c r="AG592" s="404"/>
      <c r="AH592" s="404"/>
      <c r="AI592" s="404"/>
      <c r="AJ592" s="404"/>
      <c r="AK592" s="404"/>
      <c r="AL592" s="404"/>
      <c r="AM592" s="404"/>
      <c r="AN592" s="404"/>
      <c r="AO592" s="404"/>
      <c r="AP592" s="404"/>
      <c r="AQ592" s="404"/>
      <c r="AR592" s="404"/>
      <c r="AS592" s="404"/>
      <c r="AT592" s="404"/>
      <c r="AU592" s="404"/>
      <c r="AV592" s="404"/>
      <c r="AW592" s="404"/>
      <c r="AX592" s="404"/>
      <c r="AY592" s="404"/>
      <c r="AZ592" s="404"/>
      <c r="BA592" s="404"/>
      <c r="BB592" s="404"/>
    </row>
    <row r="593" spans="1:54" s="211" customFormat="1" ht="15">
      <c r="A593" s="190">
        <f t="shared" si="24"/>
        <v>509</v>
      </c>
      <c r="B593" s="267" t="s">
        <v>1305</v>
      </c>
      <c r="C593" s="764"/>
      <c r="D593" s="366" t="s">
        <v>1307</v>
      </c>
      <c r="E593" s="478">
        <v>1</v>
      </c>
      <c r="F593" s="425"/>
      <c r="G593" s="425"/>
      <c r="H593" s="425"/>
      <c r="I593" s="425"/>
      <c r="J593" s="425"/>
      <c r="K593" s="404"/>
      <c r="L593" s="404"/>
      <c r="M593" s="404"/>
      <c r="N593" s="404"/>
      <c r="O593" s="404"/>
      <c r="P593" s="404"/>
      <c r="Q593" s="404"/>
      <c r="R593" s="404"/>
      <c r="S593" s="404"/>
      <c r="T593" s="404"/>
      <c r="U593" s="404"/>
      <c r="V593" s="404"/>
      <c r="W593" s="404"/>
      <c r="X593" s="404"/>
      <c r="Y593" s="404"/>
      <c r="Z593" s="404"/>
      <c r="AA593" s="404"/>
      <c r="AB593" s="404"/>
      <c r="AC593" s="404"/>
      <c r="AD593" s="404"/>
      <c r="AE593" s="404"/>
      <c r="AF593" s="404"/>
      <c r="AG593" s="404"/>
      <c r="AH593" s="404"/>
      <c r="AI593" s="404"/>
      <c r="AJ593" s="404"/>
      <c r="AK593" s="404"/>
      <c r="AL593" s="404"/>
      <c r="AM593" s="404"/>
      <c r="AN593" s="404"/>
      <c r="AO593" s="404"/>
      <c r="AP593" s="404"/>
      <c r="AQ593" s="404"/>
      <c r="AR593" s="404"/>
      <c r="AS593" s="404"/>
      <c r="AT593" s="404"/>
      <c r="AU593" s="404"/>
      <c r="AV593" s="404"/>
      <c r="AW593" s="404"/>
      <c r="AX593" s="404"/>
      <c r="AY593" s="404"/>
      <c r="AZ593" s="404"/>
      <c r="BA593" s="404"/>
      <c r="BB593" s="404"/>
    </row>
    <row r="594" spans="1:54" s="211" customFormat="1" ht="15">
      <c r="A594" s="190">
        <f t="shared" si="24"/>
        <v>510</v>
      </c>
      <c r="B594" s="267" t="s">
        <v>1302</v>
      </c>
      <c r="C594" s="764"/>
      <c r="D594" s="366"/>
      <c r="E594" s="478">
        <v>47</v>
      </c>
      <c r="F594" s="425"/>
      <c r="G594" s="425"/>
      <c r="H594" s="425"/>
      <c r="I594" s="425"/>
      <c r="J594" s="425"/>
      <c r="K594" s="404"/>
      <c r="L594" s="404"/>
      <c r="M594" s="404"/>
      <c r="N594" s="404"/>
      <c r="O594" s="404"/>
      <c r="P594" s="404"/>
      <c r="Q594" s="404"/>
      <c r="R594" s="404"/>
      <c r="S594" s="404"/>
      <c r="T594" s="404"/>
      <c r="U594" s="404"/>
      <c r="V594" s="404"/>
      <c r="W594" s="404"/>
      <c r="X594" s="404"/>
      <c r="Y594" s="404"/>
      <c r="Z594" s="404"/>
      <c r="AA594" s="404"/>
      <c r="AB594" s="404"/>
      <c r="AC594" s="404"/>
      <c r="AD594" s="404"/>
      <c r="AE594" s="404"/>
      <c r="AF594" s="404"/>
      <c r="AG594" s="404"/>
      <c r="AH594" s="404"/>
      <c r="AI594" s="404"/>
      <c r="AJ594" s="404"/>
      <c r="AK594" s="404"/>
      <c r="AL594" s="404"/>
      <c r="AM594" s="404"/>
      <c r="AN594" s="404"/>
      <c r="AO594" s="404"/>
      <c r="AP594" s="404"/>
      <c r="AQ594" s="404"/>
      <c r="AR594" s="404"/>
      <c r="AS594" s="404"/>
      <c r="AT594" s="404"/>
      <c r="AU594" s="404"/>
      <c r="AV594" s="404"/>
      <c r="AW594" s="404"/>
      <c r="AX594" s="404"/>
      <c r="AY594" s="404"/>
      <c r="AZ594" s="404"/>
      <c r="BA594" s="404"/>
      <c r="BB594" s="404"/>
    </row>
    <row r="595" spans="1:54" s="211" customFormat="1" ht="15">
      <c r="A595" s="190">
        <f t="shared" si="24"/>
        <v>511</v>
      </c>
      <c r="B595" s="267" t="s">
        <v>1300</v>
      </c>
      <c r="C595" s="764"/>
      <c r="D595" s="366"/>
      <c r="E595" s="478">
        <v>47</v>
      </c>
      <c r="F595" s="425"/>
      <c r="G595" s="425"/>
      <c r="H595" s="425"/>
      <c r="I595" s="425"/>
      <c r="J595" s="425"/>
      <c r="K595" s="404"/>
      <c r="L595" s="404"/>
      <c r="M595" s="404"/>
      <c r="N595" s="404"/>
      <c r="O595" s="404"/>
      <c r="P595" s="404"/>
      <c r="Q595" s="404"/>
      <c r="R595" s="404"/>
      <c r="S595" s="404"/>
      <c r="T595" s="404"/>
      <c r="U595" s="404"/>
      <c r="V595" s="404"/>
      <c r="W595" s="404"/>
      <c r="X595" s="404"/>
      <c r="Y595" s="404"/>
      <c r="Z595" s="404"/>
      <c r="AA595" s="404"/>
      <c r="AB595" s="404"/>
      <c r="AC595" s="404"/>
      <c r="AD595" s="404"/>
      <c r="AE595" s="404"/>
      <c r="AF595" s="404"/>
      <c r="AG595" s="404"/>
      <c r="AH595" s="404"/>
      <c r="AI595" s="404"/>
      <c r="AJ595" s="404"/>
      <c r="AK595" s="404"/>
      <c r="AL595" s="404"/>
      <c r="AM595" s="404"/>
      <c r="AN595" s="404"/>
      <c r="AO595" s="404"/>
      <c r="AP595" s="404"/>
      <c r="AQ595" s="404"/>
      <c r="AR595" s="404"/>
      <c r="AS595" s="404"/>
      <c r="AT595" s="404"/>
      <c r="AU595" s="404"/>
      <c r="AV595" s="404"/>
      <c r="AW595" s="404"/>
      <c r="AX595" s="404"/>
      <c r="AY595" s="404"/>
      <c r="AZ595" s="404"/>
      <c r="BA595" s="404"/>
      <c r="BB595" s="404"/>
    </row>
    <row r="596" spans="1:54" s="211" customFormat="1" ht="15">
      <c r="A596" s="190">
        <f t="shared" si="24"/>
        <v>512</v>
      </c>
      <c r="B596" s="267" t="s">
        <v>1306</v>
      </c>
      <c r="C596" s="710"/>
      <c r="D596" s="366" t="s">
        <v>1308</v>
      </c>
      <c r="E596" s="478">
        <v>1</v>
      </c>
      <c r="F596" s="425"/>
      <c r="G596" s="425"/>
      <c r="H596" s="425"/>
      <c r="I596" s="425"/>
      <c r="J596" s="425"/>
      <c r="K596" s="404"/>
      <c r="L596" s="404"/>
      <c r="M596" s="404"/>
      <c r="N596" s="404"/>
      <c r="O596" s="404"/>
      <c r="P596" s="404"/>
      <c r="Q596" s="404"/>
      <c r="R596" s="404"/>
      <c r="S596" s="404"/>
      <c r="T596" s="404"/>
      <c r="U596" s="404"/>
      <c r="V596" s="404"/>
      <c r="W596" s="404"/>
      <c r="X596" s="404"/>
      <c r="Y596" s="404"/>
      <c r="Z596" s="404"/>
      <c r="AA596" s="404"/>
      <c r="AB596" s="404"/>
      <c r="AC596" s="404"/>
      <c r="AD596" s="404"/>
      <c r="AE596" s="404"/>
      <c r="AF596" s="404"/>
      <c r="AG596" s="404"/>
      <c r="AH596" s="404"/>
      <c r="AI596" s="404"/>
      <c r="AJ596" s="404"/>
      <c r="AK596" s="404"/>
      <c r="AL596" s="404"/>
      <c r="AM596" s="404"/>
      <c r="AN596" s="404"/>
      <c r="AO596" s="404"/>
      <c r="AP596" s="404"/>
      <c r="AQ596" s="404"/>
      <c r="AR596" s="404"/>
      <c r="AS596" s="404"/>
      <c r="AT596" s="404"/>
      <c r="AU596" s="404"/>
      <c r="AV596" s="404"/>
      <c r="AW596" s="404"/>
      <c r="AX596" s="404"/>
      <c r="AY596" s="404"/>
      <c r="AZ596" s="404"/>
      <c r="BA596" s="404"/>
      <c r="BB596" s="404"/>
    </row>
    <row r="597" spans="1:54" s="211" customFormat="1" ht="15" customHeight="1">
      <c r="A597" s="190">
        <f t="shared" si="24"/>
        <v>513</v>
      </c>
      <c r="B597" s="267" t="s">
        <v>1254</v>
      </c>
      <c r="C597" s="703" t="s">
        <v>1293</v>
      </c>
      <c r="D597" s="366" t="s">
        <v>1296</v>
      </c>
      <c r="E597" s="478">
        <v>1</v>
      </c>
      <c r="F597" s="425"/>
      <c r="G597" s="425"/>
      <c r="H597" s="425"/>
      <c r="I597" s="425"/>
      <c r="J597" s="425"/>
      <c r="K597" s="404"/>
      <c r="L597" s="404"/>
      <c r="M597" s="404"/>
      <c r="N597" s="404"/>
      <c r="O597" s="404"/>
      <c r="P597" s="404"/>
      <c r="Q597" s="404"/>
      <c r="R597" s="404"/>
      <c r="S597" s="404"/>
      <c r="T597" s="404"/>
      <c r="U597" s="404"/>
      <c r="V597" s="404"/>
      <c r="W597" s="404"/>
      <c r="X597" s="404"/>
      <c r="Y597" s="404"/>
      <c r="Z597" s="404"/>
      <c r="AA597" s="404"/>
      <c r="AB597" s="404"/>
      <c r="AC597" s="404"/>
      <c r="AD597" s="404"/>
      <c r="AE597" s="404"/>
      <c r="AF597" s="404"/>
      <c r="AG597" s="404"/>
      <c r="AH597" s="404"/>
      <c r="AI597" s="404"/>
      <c r="AJ597" s="404"/>
      <c r="AK597" s="404"/>
      <c r="AL597" s="404"/>
      <c r="AM597" s="404"/>
      <c r="AN597" s="404"/>
      <c r="AO597" s="404"/>
      <c r="AP597" s="404"/>
      <c r="AQ597" s="404"/>
      <c r="AR597" s="404"/>
      <c r="AS597" s="404"/>
      <c r="AT597" s="404"/>
      <c r="AU597" s="404"/>
      <c r="AV597" s="404"/>
      <c r="AW597" s="404"/>
      <c r="AX597" s="404"/>
      <c r="AY597" s="404"/>
      <c r="AZ597" s="404"/>
      <c r="BA597" s="404"/>
      <c r="BB597" s="404"/>
    </row>
    <row r="598" spans="1:54" s="211" customFormat="1" ht="15">
      <c r="A598" s="190">
        <f t="shared" si="24"/>
        <v>514</v>
      </c>
      <c r="B598" s="267" t="s">
        <v>1300</v>
      </c>
      <c r="C598" s="704"/>
      <c r="D598" s="366"/>
      <c r="E598" s="478">
        <v>10</v>
      </c>
      <c r="F598" s="425"/>
      <c r="G598" s="425"/>
      <c r="H598" s="425"/>
      <c r="I598" s="425"/>
      <c r="J598" s="425"/>
      <c r="K598" s="404"/>
      <c r="L598" s="404"/>
      <c r="M598" s="404"/>
      <c r="N598" s="404"/>
      <c r="O598" s="404"/>
      <c r="P598" s="404"/>
      <c r="Q598" s="404"/>
      <c r="R598" s="404"/>
      <c r="S598" s="404"/>
      <c r="T598" s="404"/>
      <c r="U598" s="404"/>
      <c r="V598" s="404"/>
      <c r="W598" s="404"/>
      <c r="X598" s="404"/>
      <c r="Y598" s="404"/>
      <c r="Z598" s="404"/>
      <c r="AA598" s="404"/>
      <c r="AB598" s="404"/>
      <c r="AC598" s="404"/>
      <c r="AD598" s="404"/>
      <c r="AE598" s="404"/>
      <c r="AF598" s="404"/>
      <c r="AG598" s="404"/>
      <c r="AH598" s="404"/>
      <c r="AI598" s="404"/>
      <c r="AJ598" s="404"/>
      <c r="AK598" s="404"/>
      <c r="AL598" s="404"/>
      <c r="AM598" s="404"/>
      <c r="AN598" s="404"/>
      <c r="AO598" s="404"/>
      <c r="AP598" s="404"/>
      <c r="AQ598" s="404"/>
      <c r="AR598" s="404"/>
      <c r="AS598" s="404"/>
      <c r="AT598" s="404"/>
      <c r="AU598" s="404"/>
      <c r="AV598" s="404"/>
      <c r="AW598" s="404"/>
      <c r="AX598" s="404"/>
      <c r="AY598" s="404"/>
      <c r="AZ598" s="404"/>
      <c r="BA598" s="404"/>
      <c r="BB598" s="404"/>
    </row>
    <row r="599" spans="1:54" s="211" customFormat="1" ht="15">
      <c r="A599" s="190">
        <f t="shared" si="24"/>
        <v>515</v>
      </c>
      <c r="B599" s="267" t="s">
        <v>1301</v>
      </c>
      <c r="C599" s="704"/>
      <c r="D599" s="366"/>
      <c r="E599" s="478">
        <v>26</v>
      </c>
      <c r="F599" s="425"/>
      <c r="G599" s="425"/>
      <c r="H599" s="425"/>
      <c r="I599" s="425"/>
      <c r="J599" s="425"/>
      <c r="K599" s="404"/>
      <c r="L599" s="404"/>
      <c r="M599" s="404"/>
      <c r="N599" s="404"/>
      <c r="O599" s="404"/>
      <c r="P599" s="404"/>
      <c r="Q599" s="404"/>
      <c r="R599" s="404"/>
      <c r="S599" s="404"/>
      <c r="T599" s="404"/>
      <c r="U599" s="404"/>
      <c r="V599" s="404"/>
      <c r="W599" s="404"/>
      <c r="X599" s="404"/>
      <c r="Y599" s="404"/>
      <c r="Z599" s="404"/>
      <c r="AA599" s="404"/>
      <c r="AB599" s="404"/>
      <c r="AC599" s="404"/>
      <c r="AD599" s="404"/>
      <c r="AE599" s="404"/>
      <c r="AF599" s="404"/>
      <c r="AG599" s="404"/>
      <c r="AH599" s="404"/>
      <c r="AI599" s="404"/>
      <c r="AJ599" s="404"/>
      <c r="AK599" s="404"/>
      <c r="AL599" s="404"/>
      <c r="AM599" s="404"/>
      <c r="AN599" s="404"/>
      <c r="AO599" s="404"/>
      <c r="AP599" s="404"/>
      <c r="AQ599" s="404"/>
      <c r="AR599" s="404"/>
      <c r="AS599" s="404"/>
      <c r="AT599" s="404"/>
      <c r="AU599" s="404"/>
      <c r="AV599" s="404"/>
      <c r="AW599" s="404"/>
      <c r="AX599" s="404"/>
      <c r="AY599" s="404"/>
      <c r="AZ599" s="404"/>
      <c r="BA599" s="404"/>
      <c r="BB599" s="404"/>
    </row>
    <row r="600" spans="1:54" s="211" customFormat="1" ht="15">
      <c r="A600" s="190">
        <f t="shared" si="24"/>
        <v>516</v>
      </c>
      <c r="B600" s="267" t="s">
        <v>1302</v>
      </c>
      <c r="C600" s="705"/>
      <c r="D600" s="366"/>
      <c r="E600" s="478">
        <v>10</v>
      </c>
      <c r="F600" s="425"/>
      <c r="G600" s="425"/>
      <c r="H600" s="425"/>
      <c r="I600" s="425"/>
      <c r="J600" s="425"/>
      <c r="K600" s="404"/>
      <c r="L600" s="404"/>
      <c r="M600" s="404"/>
      <c r="N600" s="404"/>
      <c r="O600" s="404"/>
      <c r="P600" s="404"/>
      <c r="Q600" s="404"/>
      <c r="R600" s="404"/>
      <c r="S600" s="404"/>
      <c r="T600" s="404"/>
      <c r="U600" s="404"/>
      <c r="V600" s="404"/>
      <c r="W600" s="404"/>
      <c r="X600" s="404"/>
      <c r="Y600" s="404"/>
      <c r="Z600" s="404"/>
      <c r="AA600" s="404"/>
      <c r="AB600" s="404"/>
      <c r="AC600" s="404"/>
      <c r="AD600" s="404"/>
      <c r="AE600" s="404"/>
      <c r="AF600" s="404"/>
      <c r="AG600" s="404"/>
      <c r="AH600" s="404"/>
      <c r="AI600" s="404"/>
      <c r="AJ600" s="404"/>
      <c r="AK600" s="404"/>
      <c r="AL600" s="404"/>
      <c r="AM600" s="404"/>
      <c r="AN600" s="404"/>
      <c r="AO600" s="404"/>
      <c r="AP600" s="404"/>
      <c r="AQ600" s="404"/>
      <c r="AR600" s="404"/>
      <c r="AS600" s="404"/>
      <c r="AT600" s="404"/>
      <c r="AU600" s="404"/>
      <c r="AV600" s="404"/>
      <c r="AW600" s="404"/>
      <c r="AX600" s="404"/>
      <c r="AY600" s="404"/>
      <c r="AZ600" s="404"/>
      <c r="BA600" s="404"/>
      <c r="BB600" s="404"/>
    </row>
    <row r="601" spans="1:54" s="211" customFormat="1" ht="15">
      <c r="A601" s="190">
        <f>A600+1</f>
        <v>517</v>
      </c>
      <c r="B601" s="380" t="s">
        <v>1313</v>
      </c>
      <c r="C601" s="703" t="s">
        <v>1251</v>
      </c>
      <c r="D601" s="431"/>
      <c r="E601" s="384">
        <v>1</v>
      </c>
      <c r="F601" s="425"/>
      <c r="G601" s="425"/>
      <c r="H601" s="425"/>
      <c r="I601" s="425"/>
      <c r="J601" s="425"/>
      <c r="K601" s="404"/>
      <c r="L601" s="404"/>
      <c r="M601" s="404"/>
      <c r="N601" s="404"/>
      <c r="O601" s="404"/>
      <c r="P601" s="404"/>
      <c r="Q601" s="404"/>
      <c r="R601" s="404"/>
      <c r="S601" s="404"/>
      <c r="T601" s="404"/>
      <c r="U601" s="404"/>
      <c r="V601" s="404"/>
      <c r="W601" s="404"/>
      <c r="X601" s="404"/>
      <c r="Y601" s="404"/>
      <c r="Z601" s="404"/>
      <c r="AA601" s="404"/>
      <c r="AB601" s="404"/>
      <c r="AC601" s="404"/>
      <c r="AD601" s="404"/>
      <c r="AE601" s="404"/>
      <c r="AF601" s="404"/>
      <c r="AG601" s="404"/>
      <c r="AH601" s="404"/>
      <c r="AI601" s="404"/>
      <c r="AJ601" s="404"/>
      <c r="AK601" s="404"/>
      <c r="AL601" s="404"/>
      <c r="AM601" s="404"/>
      <c r="AN601" s="404"/>
      <c r="AO601" s="404"/>
      <c r="AP601" s="404"/>
      <c r="AQ601" s="404"/>
      <c r="AR601" s="404"/>
      <c r="AS601" s="404"/>
      <c r="AT601" s="404"/>
      <c r="AU601" s="404"/>
      <c r="AV601" s="404"/>
      <c r="AW601" s="404"/>
      <c r="AX601" s="404"/>
      <c r="AY601" s="404"/>
      <c r="AZ601" s="404"/>
      <c r="BA601" s="404"/>
      <c r="BB601" s="404"/>
    </row>
    <row r="602" spans="1:54" s="211" customFormat="1" ht="15">
      <c r="A602" s="190">
        <f>A601+1</f>
        <v>518</v>
      </c>
      <c r="B602" s="380" t="s">
        <v>1314</v>
      </c>
      <c r="C602" s="704"/>
      <c r="D602" s="431"/>
      <c r="E602" s="384">
        <v>1</v>
      </c>
      <c r="F602" s="425"/>
      <c r="G602" s="425"/>
      <c r="H602" s="425"/>
      <c r="I602" s="425"/>
      <c r="J602" s="425"/>
      <c r="K602" s="404"/>
      <c r="L602" s="404"/>
      <c r="M602" s="404"/>
      <c r="N602" s="404"/>
      <c r="O602" s="404"/>
      <c r="P602" s="404"/>
      <c r="Q602" s="404"/>
      <c r="R602" s="404"/>
      <c r="S602" s="404"/>
      <c r="T602" s="404"/>
      <c r="U602" s="404"/>
      <c r="V602" s="404"/>
      <c r="W602" s="404"/>
      <c r="X602" s="404"/>
      <c r="Y602" s="404"/>
      <c r="Z602" s="404"/>
      <c r="AA602" s="404"/>
      <c r="AB602" s="404"/>
      <c r="AC602" s="404"/>
      <c r="AD602" s="404"/>
      <c r="AE602" s="404"/>
      <c r="AF602" s="404"/>
      <c r="AG602" s="404"/>
      <c r="AH602" s="404"/>
      <c r="AI602" s="404"/>
      <c r="AJ602" s="404"/>
      <c r="AK602" s="404"/>
      <c r="AL602" s="404"/>
      <c r="AM602" s="404"/>
      <c r="AN602" s="404"/>
      <c r="AO602" s="404"/>
      <c r="AP602" s="404"/>
      <c r="AQ602" s="404"/>
      <c r="AR602" s="404"/>
      <c r="AS602" s="404"/>
      <c r="AT602" s="404"/>
      <c r="AU602" s="404"/>
      <c r="AV602" s="404"/>
      <c r="AW602" s="404"/>
      <c r="AX602" s="404"/>
      <c r="AY602" s="404"/>
      <c r="AZ602" s="404"/>
      <c r="BA602" s="404"/>
      <c r="BB602" s="404"/>
    </row>
    <row r="603" spans="1:54" s="211" customFormat="1" ht="15">
      <c r="A603" s="190">
        <f>A602+1</f>
        <v>519</v>
      </c>
      <c r="B603" s="380" t="s">
        <v>1315</v>
      </c>
      <c r="C603" s="704"/>
      <c r="D603" s="431"/>
      <c r="E603" s="384">
        <v>1</v>
      </c>
      <c r="F603" s="425"/>
      <c r="G603" s="425"/>
      <c r="H603" s="425"/>
      <c r="I603" s="425"/>
      <c r="J603" s="425"/>
      <c r="K603" s="404"/>
      <c r="L603" s="404"/>
      <c r="M603" s="404"/>
      <c r="N603" s="404"/>
      <c r="O603" s="404"/>
      <c r="P603" s="404"/>
      <c r="Q603" s="404"/>
      <c r="R603" s="404"/>
      <c r="S603" s="404"/>
      <c r="T603" s="404"/>
      <c r="U603" s="404"/>
      <c r="V603" s="404"/>
      <c r="W603" s="404"/>
      <c r="X603" s="404"/>
      <c r="Y603" s="404"/>
      <c r="Z603" s="404"/>
      <c r="AA603" s="404"/>
      <c r="AB603" s="404"/>
      <c r="AC603" s="404"/>
      <c r="AD603" s="404"/>
      <c r="AE603" s="404"/>
      <c r="AF603" s="404"/>
      <c r="AG603" s="404"/>
      <c r="AH603" s="404"/>
      <c r="AI603" s="404"/>
      <c r="AJ603" s="404"/>
      <c r="AK603" s="404"/>
      <c r="AL603" s="404"/>
      <c r="AM603" s="404"/>
      <c r="AN603" s="404"/>
      <c r="AO603" s="404"/>
      <c r="AP603" s="404"/>
      <c r="AQ603" s="404"/>
      <c r="AR603" s="404"/>
      <c r="AS603" s="404"/>
      <c r="AT603" s="404"/>
      <c r="AU603" s="404"/>
      <c r="AV603" s="404"/>
      <c r="AW603" s="404"/>
      <c r="AX603" s="404"/>
      <c r="AY603" s="404"/>
      <c r="AZ603" s="404"/>
      <c r="BA603" s="404"/>
      <c r="BB603" s="404"/>
    </row>
    <row r="604" spans="1:54" s="211" customFormat="1" ht="15">
      <c r="A604" s="190">
        <f>A603+1</f>
        <v>520</v>
      </c>
      <c r="B604" s="267" t="s">
        <v>1316</v>
      </c>
      <c r="C604" s="704"/>
      <c r="D604" s="366"/>
      <c r="E604" s="478">
        <v>4</v>
      </c>
      <c r="F604" s="425"/>
      <c r="G604" s="425"/>
      <c r="H604" s="425"/>
      <c r="I604" s="425"/>
      <c r="J604" s="425"/>
      <c r="K604" s="404"/>
      <c r="L604" s="404"/>
      <c r="M604" s="404"/>
      <c r="N604" s="404"/>
      <c r="O604" s="404"/>
      <c r="P604" s="404"/>
      <c r="Q604" s="404"/>
      <c r="R604" s="404"/>
      <c r="S604" s="404"/>
      <c r="T604" s="404"/>
      <c r="U604" s="404"/>
      <c r="V604" s="404"/>
      <c r="W604" s="404"/>
      <c r="X604" s="404"/>
      <c r="Y604" s="404"/>
      <c r="Z604" s="404"/>
      <c r="AA604" s="404"/>
      <c r="AB604" s="404"/>
      <c r="AC604" s="404"/>
      <c r="AD604" s="404"/>
      <c r="AE604" s="404"/>
      <c r="AF604" s="404"/>
      <c r="AG604" s="404"/>
      <c r="AH604" s="404"/>
      <c r="AI604" s="404"/>
      <c r="AJ604" s="404"/>
      <c r="AK604" s="404"/>
      <c r="AL604" s="404"/>
      <c r="AM604" s="404"/>
      <c r="AN604" s="404"/>
      <c r="AO604" s="404"/>
      <c r="AP604" s="404"/>
      <c r="AQ604" s="404"/>
      <c r="AR604" s="404"/>
      <c r="AS604" s="404"/>
      <c r="AT604" s="404"/>
      <c r="AU604" s="404"/>
      <c r="AV604" s="404"/>
      <c r="AW604" s="404"/>
      <c r="AX604" s="404"/>
      <c r="AY604" s="404"/>
      <c r="AZ604" s="404"/>
      <c r="BA604" s="404"/>
      <c r="BB604" s="404"/>
    </row>
    <row r="605" spans="1:54" s="211" customFormat="1" ht="15">
      <c r="A605" s="190">
        <f>A604+1</f>
        <v>521</v>
      </c>
      <c r="B605" s="267" t="s">
        <v>1317</v>
      </c>
      <c r="C605" s="705"/>
      <c r="D605" s="366"/>
      <c r="E605" s="478">
        <v>4</v>
      </c>
      <c r="F605" s="425"/>
      <c r="G605" s="425"/>
      <c r="H605" s="425"/>
      <c r="I605" s="425"/>
      <c r="J605" s="425"/>
      <c r="K605" s="404"/>
      <c r="L605" s="404"/>
      <c r="M605" s="404"/>
      <c r="N605" s="404"/>
      <c r="O605" s="404"/>
      <c r="P605" s="404"/>
      <c r="Q605" s="404"/>
      <c r="R605" s="404"/>
      <c r="S605" s="404"/>
      <c r="T605" s="404"/>
      <c r="U605" s="404"/>
      <c r="V605" s="404"/>
      <c r="W605" s="404"/>
      <c r="X605" s="404"/>
      <c r="Y605" s="404"/>
      <c r="Z605" s="404"/>
      <c r="AA605" s="404"/>
      <c r="AB605" s="404"/>
      <c r="AC605" s="404"/>
      <c r="AD605" s="404"/>
      <c r="AE605" s="404"/>
      <c r="AF605" s="404"/>
      <c r="AG605" s="404"/>
      <c r="AH605" s="404"/>
      <c r="AI605" s="404"/>
      <c r="AJ605" s="404"/>
      <c r="AK605" s="404"/>
      <c r="AL605" s="404"/>
      <c r="AM605" s="404"/>
      <c r="AN605" s="404"/>
      <c r="AO605" s="404"/>
      <c r="AP605" s="404"/>
      <c r="AQ605" s="404"/>
      <c r="AR605" s="404"/>
      <c r="AS605" s="404"/>
      <c r="AT605" s="404"/>
      <c r="AU605" s="404"/>
      <c r="AV605" s="404"/>
      <c r="AW605" s="404"/>
      <c r="AX605" s="404"/>
      <c r="AY605" s="404"/>
      <c r="AZ605" s="404"/>
      <c r="BA605" s="404"/>
      <c r="BB605" s="404"/>
    </row>
    <row r="606" spans="1:54" s="211" customFormat="1" ht="15">
      <c r="A606" s="190">
        <f t="shared" ref="A606:A611" si="25">A605+1</f>
        <v>522</v>
      </c>
      <c r="B606" s="463" t="s">
        <v>1395</v>
      </c>
      <c r="C606" s="703" t="s">
        <v>1394</v>
      </c>
      <c r="D606" s="188"/>
      <c r="E606" s="464">
        <v>1</v>
      </c>
      <c r="F606" s="425"/>
      <c r="G606" s="425"/>
      <c r="H606" s="425"/>
      <c r="I606" s="425"/>
      <c r="J606" s="425"/>
      <c r="K606" s="404"/>
      <c r="L606" s="404"/>
      <c r="M606" s="404"/>
      <c r="N606" s="404"/>
      <c r="O606" s="404"/>
      <c r="P606" s="404"/>
      <c r="Q606" s="404"/>
      <c r="R606" s="404"/>
      <c r="S606" s="404"/>
      <c r="T606" s="404"/>
      <c r="U606" s="404"/>
      <c r="V606" s="404"/>
      <c r="W606" s="404"/>
      <c r="X606" s="404"/>
      <c r="Y606" s="404"/>
      <c r="Z606" s="404"/>
      <c r="AA606" s="404"/>
      <c r="AB606" s="404"/>
      <c r="AC606" s="404"/>
      <c r="AD606" s="404"/>
      <c r="AE606" s="404"/>
      <c r="AF606" s="404"/>
      <c r="AG606" s="404"/>
      <c r="AH606" s="404"/>
      <c r="AI606" s="404"/>
      <c r="AJ606" s="404"/>
      <c r="AK606" s="404"/>
      <c r="AL606" s="404"/>
      <c r="AM606" s="404"/>
      <c r="AN606" s="404"/>
      <c r="AO606" s="404"/>
      <c r="AP606" s="404"/>
      <c r="AQ606" s="404"/>
      <c r="AR606" s="404"/>
      <c r="AS606" s="404"/>
      <c r="AT606" s="404"/>
      <c r="AU606" s="404"/>
      <c r="AV606" s="404"/>
      <c r="AW606" s="404"/>
      <c r="AX606" s="404"/>
      <c r="AY606" s="404"/>
      <c r="AZ606" s="404"/>
      <c r="BA606" s="404"/>
      <c r="BB606" s="404"/>
    </row>
    <row r="607" spans="1:54" s="211" customFormat="1" ht="15">
      <c r="A607" s="190">
        <f t="shared" si="25"/>
        <v>523</v>
      </c>
      <c r="B607" s="463" t="s">
        <v>1396</v>
      </c>
      <c r="C607" s="704"/>
      <c r="D607" s="188"/>
      <c r="E607" s="464">
        <v>1</v>
      </c>
      <c r="F607" s="425"/>
      <c r="G607" s="425"/>
      <c r="H607" s="425"/>
      <c r="I607" s="425"/>
      <c r="J607" s="425"/>
      <c r="K607" s="404"/>
      <c r="L607" s="404"/>
      <c r="M607" s="404"/>
      <c r="N607" s="404"/>
      <c r="O607" s="404"/>
      <c r="P607" s="404"/>
      <c r="Q607" s="404"/>
      <c r="R607" s="404"/>
      <c r="S607" s="404"/>
      <c r="T607" s="404"/>
      <c r="U607" s="404"/>
      <c r="V607" s="404"/>
      <c r="W607" s="404"/>
      <c r="X607" s="404"/>
      <c r="Y607" s="404"/>
      <c r="Z607" s="404"/>
      <c r="AA607" s="404"/>
      <c r="AB607" s="404"/>
      <c r="AC607" s="404"/>
      <c r="AD607" s="404"/>
      <c r="AE607" s="404"/>
      <c r="AF607" s="404"/>
      <c r="AG607" s="404"/>
      <c r="AH607" s="404"/>
      <c r="AI607" s="404"/>
      <c r="AJ607" s="404"/>
      <c r="AK607" s="404"/>
      <c r="AL607" s="404"/>
      <c r="AM607" s="404"/>
      <c r="AN607" s="404"/>
      <c r="AO607" s="404"/>
      <c r="AP607" s="404"/>
      <c r="AQ607" s="404"/>
      <c r="AR607" s="404"/>
      <c r="AS607" s="404"/>
      <c r="AT607" s="404"/>
      <c r="AU607" s="404"/>
      <c r="AV607" s="404"/>
      <c r="AW607" s="404"/>
      <c r="AX607" s="404"/>
      <c r="AY607" s="404"/>
      <c r="AZ607" s="404"/>
      <c r="BA607" s="404"/>
      <c r="BB607" s="404"/>
    </row>
    <row r="608" spans="1:54" s="211" customFormat="1" ht="15" customHeight="1">
      <c r="A608" s="190">
        <f t="shared" si="25"/>
        <v>524</v>
      </c>
      <c r="B608" s="463" t="s">
        <v>1397</v>
      </c>
      <c r="C608" s="704"/>
      <c r="D608" s="188"/>
      <c r="E608" s="464">
        <v>1</v>
      </c>
      <c r="F608" s="425"/>
      <c r="G608" s="425"/>
      <c r="H608" s="425"/>
      <c r="I608" s="425"/>
      <c r="J608" s="425"/>
      <c r="K608" s="404"/>
      <c r="L608" s="404"/>
      <c r="M608" s="404"/>
      <c r="N608" s="404"/>
      <c r="O608" s="404"/>
      <c r="P608" s="404"/>
      <c r="Q608" s="404"/>
      <c r="R608" s="404"/>
      <c r="S608" s="404"/>
      <c r="T608" s="404"/>
      <c r="U608" s="404"/>
      <c r="V608" s="404"/>
      <c r="W608" s="404"/>
      <c r="X608" s="404"/>
      <c r="Y608" s="404"/>
      <c r="Z608" s="404"/>
      <c r="AA608" s="404"/>
      <c r="AB608" s="404"/>
      <c r="AC608" s="404"/>
      <c r="AD608" s="404"/>
      <c r="AE608" s="404"/>
      <c r="AF608" s="404"/>
      <c r="AG608" s="404"/>
      <c r="AH608" s="404"/>
      <c r="AI608" s="404"/>
      <c r="AJ608" s="404"/>
      <c r="AK608" s="404"/>
      <c r="AL608" s="404"/>
      <c r="AM608" s="404"/>
      <c r="AN608" s="404"/>
      <c r="AO608" s="404"/>
      <c r="AP608" s="404"/>
      <c r="AQ608" s="404"/>
      <c r="AR608" s="404"/>
      <c r="AS608" s="404"/>
      <c r="AT608" s="404"/>
      <c r="AU608" s="404"/>
      <c r="AV608" s="404"/>
      <c r="AW608" s="404"/>
      <c r="AX608" s="404"/>
      <c r="AY608" s="404"/>
      <c r="AZ608" s="404"/>
      <c r="BA608" s="404"/>
      <c r="BB608" s="404"/>
    </row>
    <row r="609" spans="1:55" s="211" customFormat="1" ht="15" customHeight="1">
      <c r="A609" s="190">
        <f t="shared" si="25"/>
        <v>525</v>
      </c>
      <c r="B609" s="463" t="s">
        <v>1398</v>
      </c>
      <c r="C609" s="705"/>
      <c r="D609" s="188"/>
      <c r="E609" s="464">
        <v>1</v>
      </c>
      <c r="F609" s="425"/>
      <c r="G609" s="425"/>
      <c r="H609" s="425"/>
      <c r="I609" s="425"/>
      <c r="J609" s="425"/>
      <c r="K609" s="404"/>
      <c r="L609" s="404"/>
      <c r="M609" s="404"/>
      <c r="N609" s="404"/>
      <c r="O609" s="404"/>
      <c r="P609" s="404"/>
      <c r="Q609" s="404"/>
      <c r="R609" s="404"/>
      <c r="S609" s="404"/>
      <c r="T609" s="404"/>
      <c r="U609" s="404"/>
      <c r="V609" s="404"/>
      <c r="W609" s="404"/>
      <c r="X609" s="404"/>
      <c r="Y609" s="404"/>
      <c r="Z609" s="404"/>
      <c r="AA609" s="404"/>
      <c r="AB609" s="404"/>
      <c r="AC609" s="404"/>
      <c r="AD609" s="404"/>
      <c r="AE609" s="404"/>
      <c r="AF609" s="404"/>
      <c r="AG609" s="404"/>
      <c r="AH609" s="404"/>
      <c r="AI609" s="404"/>
      <c r="AJ609" s="404"/>
      <c r="AK609" s="404"/>
      <c r="AL609" s="404"/>
      <c r="AM609" s="404"/>
      <c r="AN609" s="404"/>
      <c r="AO609" s="404"/>
      <c r="AP609" s="404"/>
      <c r="AQ609" s="404"/>
      <c r="AR609" s="404"/>
      <c r="AS609" s="404"/>
      <c r="AT609" s="404"/>
      <c r="AU609" s="404"/>
      <c r="AV609" s="404"/>
      <c r="AW609" s="404"/>
      <c r="AX609" s="404"/>
      <c r="AY609" s="404"/>
      <c r="AZ609" s="404"/>
      <c r="BA609" s="404"/>
      <c r="BB609" s="404"/>
    </row>
    <row r="610" spans="1:55" s="211" customFormat="1" ht="15" customHeight="1">
      <c r="A610" s="190">
        <f t="shared" si="25"/>
        <v>526</v>
      </c>
      <c r="B610" s="463" t="s">
        <v>1412</v>
      </c>
      <c r="C610" s="432" t="s">
        <v>1403</v>
      </c>
      <c r="D610" s="188"/>
      <c r="E610" s="464">
        <v>4</v>
      </c>
      <c r="F610" s="425"/>
      <c r="G610" s="425"/>
      <c r="H610" s="425"/>
      <c r="I610" s="425"/>
      <c r="J610" s="425"/>
      <c r="K610" s="404"/>
      <c r="L610" s="404"/>
      <c r="M610" s="404"/>
      <c r="N610" s="404"/>
      <c r="O610" s="404"/>
      <c r="P610" s="404"/>
      <c r="Q610" s="404"/>
      <c r="R610" s="404"/>
      <c r="S610" s="404"/>
      <c r="T610" s="404"/>
      <c r="U610" s="404"/>
      <c r="V610" s="404"/>
      <c r="W610" s="404"/>
      <c r="X610" s="404"/>
      <c r="Y610" s="404"/>
      <c r="Z610" s="404"/>
      <c r="AA610" s="404"/>
      <c r="AB610" s="404"/>
      <c r="AC610" s="404"/>
      <c r="AD610" s="404"/>
      <c r="AE610" s="404"/>
      <c r="AF610" s="404"/>
      <c r="AG610" s="404"/>
      <c r="AH610" s="404"/>
      <c r="AI610" s="404"/>
      <c r="AJ610" s="404"/>
      <c r="AK610" s="404"/>
      <c r="AL610" s="404"/>
      <c r="AM610" s="404"/>
      <c r="AN610" s="404"/>
      <c r="AO610" s="404"/>
      <c r="AP610" s="404"/>
      <c r="AQ610" s="404"/>
      <c r="AR610" s="404"/>
      <c r="AS610" s="404"/>
      <c r="AT610" s="404"/>
      <c r="AU610" s="404"/>
      <c r="AV610" s="404"/>
      <c r="AW610" s="404"/>
      <c r="AX610" s="404"/>
      <c r="AY610" s="404"/>
      <c r="AZ610" s="404"/>
      <c r="BA610" s="404"/>
      <c r="BB610" s="404"/>
    </row>
    <row r="611" spans="1:55" s="211" customFormat="1" ht="21.75" customHeight="1">
      <c r="A611" s="190">
        <f t="shared" si="25"/>
        <v>527</v>
      </c>
      <c r="B611" s="463" t="s">
        <v>1412</v>
      </c>
      <c r="C611" s="432" t="s">
        <v>1403</v>
      </c>
      <c r="D611" s="188"/>
      <c r="E611" s="464">
        <v>3</v>
      </c>
      <c r="F611" s="425"/>
      <c r="G611" s="425"/>
      <c r="H611" s="425"/>
      <c r="I611" s="425"/>
      <c r="J611" s="425"/>
      <c r="K611" s="404"/>
      <c r="L611" s="404"/>
      <c r="M611" s="404"/>
      <c r="N611" s="404"/>
      <c r="O611" s="404"/>
      <c r="P611" s="404"/>
      <c r="Q611" s="404"/>
      <c r="R611" s="404"/>
      <c r="S611" s="404"/>
      <c r="T611" s="404"/>
      <c r="U611" s="404"/>
      <c r="V611" s="404"/>
      <c r="W611" s="404"/>
      <c r="X611" s="404"/>
      <c r="Y611" s="404"/>
      <c r="Z611" s="404"/>
      <c r="AA611" s="404"/>
      <c r="AB611" s="404"/>
      <c r="AC611" s="404"/>
      <c r="AD611" s="404"/>
      <c r="AE611" s="404"/>
      <c r="AF611" s="404"/>
      <c r="AG611" s="404"/>
      <c r="AH611" s="404"/>
      <c r="AI611" s="404"/>
      <c r="AJ611" s="404"/>
      <c r="AK611" s="404"/>
      <c r="AL611" s="404"/>
      <c r="AM611" s="404"/>
      <c r="AN611" s="404"/>
      <c r="AO611" s="404"/>
      <c r="AP611" s="404"/>
      <c r="AQ611" s="404"/>
      <c r="AR611" s="404"/>
      <c r="AS611" s="404"/>
      <c r="AT611" s="404"/>
      <c r="AU611" s="404"/>
      <c r="AV611" s="404"/>
      <c r="AW611" s="404"/>
      <c r="AX611" s="404"/>
      <c r="AY611" s="404"/>
      <c r="AZ611" s="404"/>
      <c r="BA611" s="404"/>
      <c r="BB611" s="404"/>
    </row>
    <row r="612" spans="1:55" s="15" customFormat="1" ht="27.75" customHeight="1">
      <c r="A612" s="711" t="s">
        <v>52</v>
      </c>
      <c r="B612" s="712"/>
      <c r="C612" s="713"/>
      <c r="D612" s="130"/>
      <c r="E612" s="574">
        <f>SUM(E448:E611)</f>
        <v>641</v>
      </c>
      <c r="F612" s="423"/>
      <c r="G612" s="422"/>
      <c r="H612" s="422"/>
      <c r="I612" s="422"/>
      <c r="J612" s="422"/>
      <c r="K612" s="419"/>
      <c r="L612" s="419"/>
      <c r="M612" s="419"/>
      <c r="N612" s="419"/>
      <c r="O612" s="419"/>
      <c r="P612" s="419"/>
      <c r="Q612" s="419"/>
      <c r="R612" s="419"/>
      <c r="S612" s="419"/>
      <c r="T612" s="419"/>
      <c r="U612" s="419"/>
      <c r="V612" s="419"/>
      <c r="W612" s="419"/>
      <c r="X612" s="419"/>
      <c r="Y612" s="419"/>
      <c r="Z612" s="419"/>
      <c r="AA612" s="419"/>
      <c r="AB612" s="419"/>
      <c r="AC612" s="419"/>
      <c r="AD612" s="419"/>
      <c r="AE612" s="419"/>
      <c r="AF612" s="419"/>
      <c r="AG612" s="419"/>
      <c r="AH612" s="419"/>
      <c r="AI612" s="419"/>
      <c r="AJ612" s="419"/>
      <c r="AK612" s="419"/>
      <c r="AL612" s="419"/>
      <c r="AM612" s="419"/>
      <c r="AN612" s="419"/>
      <c r="AO612" s="419"/>
      <c r="AP612" s="419"/>
      <c r="AQ612" s="419"/>
      <c r="AR612" s="419"/>
      <c r="AS612" s="419"/>
      <c r="AT612" s="419"/>
      <c r="AU612" s="419"/>
      <c r="AV612" s="419"/>
      <c r="AW612" s="419"/>
      <c r="AX612" s="419"/>
      <c r="AY612" s="419"/>
      <c r="AZ612" s="419"/>
      <c r="BA612" s="419"/>
      <c r="BB612" s="419"/>
      <c r="BC612" s="535"/>
    </row>
    <row r="613" spans="1:55" s="322" customFormat="1">
      <c r="A613" s="320"/>
      <c r="B613" s="320" t="s">
        <v>1171</v>
      </c>
      <c r="C613" s="320"/>
      <c r="D613" s="321"/>
      <c r="E613" s="575">
        <f>E612+E446</f>
        <v>1013</v>
      </c>
      <c r="F613" s="422"/>
      <c r="G613" s="422"/>
      <c r="H613" s="422"/>
      <c r="I613" s="422"/>
      <c r="J613" s="422"/>
      <c r="K613" s="419"/>
      <c r="L613" s="419"/>
      <c r="M613" s="419"/>
      <c r="N613" s="419"/>
      <c r="O613" s="419"/>
      <c r="P613" s="419"/>
      <c r="Q613" s="419"/>
      <c r="R613" s="419"/>
      <c r="S613" s="419"/>
      <c r="T613" s="419"/>
      <c r="U613" s="419"/>
      <c r="V613" s="419"/>
      <c r="W613" s="419"/>
      <c r="X613" s="419"/>
      <c r="Y613" s="419"/>
      <c r="Z613" s="419"/>
      <c r="AA613" s="419"/>
      <c r="AB613" s="419"/>
      <c r="AC613" s="419"/>
      <c r="AD613" s="419"/>
      <c r="AE613" s="419"/>
      <c r="AF613" s="419"/>
      <c r="AG613" s="419"/>
      <c r="AH613" s="419"/>
      <c r="AI613" s="419"/>
      <c r="AJ613" s="419"/>
      <c r="AK613" s="419"/>
      <c r="AL613" s="419"/>
      <c r="AM613" s="419"/>
      <c r="AN613" s="419"/>
      <c r="AO613" s="419"/>
      <c r="AP613" s="419"/>
      <c r="AQ613" s="419"/>
      <c r="AR613" s="419"/>
      <c r="AS613" s="419"/>
      <c r="AT613" s="419"/>
      <c r="AU613" s="419"/>
      <c r="AV613" s="419"/>
      <c r="AW613" s="419"/>
      <c r="AX613" s="419"/>
      <c r="AY613" s="419"/>
      <c r="AZ613" s="419"/>
      <c r="BA613" s="419"/>
      <c r="BB613" s="419"/>
    </row>
    <row r="614" spans="1:55">
      <c r="A614" s="577"/>
      <c r="B614" s="578"/>
      <c r="C614" s="404"/>
      <c r="D614" s="500"/>
      <c r="E614" s="579"/>
    </row>
    <row r="615" spans="1:55">
      <c r="A615" s="577"/>
      <c r="B615" s="578"/>
      <c r="C615" s="404"/>
      <c r="D615" s="500"/>
      <c r="E615" s="579"/>
    </row>
    <row r="616" spans="1:55">
      <c r="A616" s="577"/>
      <c r="B616" s="578"/>
      <c r="C616" s="404"/>
      <c r="D616" s="500"/>
      <c r="E616" s="579"/>
    </row>
    <row r="617" spans="1:55">
      <c r="A617" s="577"/>
      <c r="B617" s="578"/>
      <c r="C617" s="404"/>
      <c r="D617" s="500"/>
      <c r="E617" s="579"/>
    </row>
    <row r="618" spans="1:55">
      <c r="A618" s="577"/>
      <c r="B618" s="578"/>
      <c r="C618" s="404"/>
      <c r="D618" s="500"/>
      <c r="E618" s="579"/>
    </row>
    <row r="619" spans="1:55">
      <c r="A619" s="577"/>
      <c r="B619" s="578"/>
      <c r="C619" s="404"/>
      <c r="D619" s="500"/>
      <c r="E619" s="579"/>
    </row>
    <row r="620" spans="1:55">
      <c r="A620" s="577"/>
      <c r="B620" s="578"/>
      <c r="C620" s="404"/>
      <c r="D620" s="500"/>
      <c r="E620" s="579"/>
    </row>
    <row r="621" spans="1:55">
      <c r="A621" s="577"/>
      <c r="B621" s="578"/>
      <c r="C621" s="404"/>
      <c r="D621" s="500"/>
      <c r="E621" s="579"/>
    </row>
    <row r="622" spans="1:55">
      <c r="A622" s="577"/>
      <c r="B622" s="578"/>
      <c r="C622" s="404"/>
      <c r="D622" s="500"/>
      <c r="E622" s="579"/>
    </row>
    <row r="623" spans="1:55">
      <c r="A623" s="577"/>
      <c r="B623" s="578"/>
      <c r="C623" s="404"/>
      <c r="D623" s="500"/>
      <c r="E623" s="579"/>
    </row>
    <row r="624" spans="1:55">
      <c r="A624" s="577"/>
      <c r="B624" s="578"/>
      <c r="C624" s="404"/>
      <c r="D624" s="500"/>
      <c r="E624" s="579"/>
    </row>
    <row r="625" spans="1:5">
      <c r="A625" s="577"/>
      <c r="B625" s="578"/>
      <c r="C625" s="404"/>
      <c r="D625" s="500"/>
      <c r="E625" s="579"/>
    </row>
    <row r="626" spans="1:5">
      <c r="A626" s="577"/>
      <c r="B626" s="578"/>
      <c r="C626" s="404"/>
      <c r="D626" s="500"/>
      <c r="E626" s="579"/>
    </row>
    <row r="627" spans="1:5">
      <c r="A627" s="577"/>
      <c r="B627" s="578"/>
      <c r="C627" s="404"/>
      <c r="D627" s="500"/>
      <c r="E627" s="579"/>
    </row>
    <row r="628" spans="1:5">
      <c r="A628" s="577"/>
      <c r="B628" s="578"/>
      <c r="C628" s="404"/>
      <c r="D628" s="500"/>
      <c r="E628" s="579"/>
    </row>
    <row r="629" spans="1:5">
      <c r="A629" s="577"/>
      <c r="B629" s="578"/>
      <c r="C629" s="404"/>
      <c r="D629" s="500"/>
      <c r="E629" s="579"/>
    </row>
    <row r="630" spans="1:5">
      <c r="A630" s="577"/>
      <c r="B630" s="578"/>
      <c r="C630" s="404"/>
      <c r="D630" s="500"/>
      <c r="E630" s="579"/>
    </row>
    <row r="631" spans="1:5">
      <c r="A631" s="577"/>
      <c r="B631" s="578"/>
      <c r="C631" s="404"/>
      <c r="D631" s="500"/>
      <c r="E631" s="579"/>
    </row>
    <row r="632" spans="1:5">
      <c r="A632" s="577"/>
      <c r="B632" s="578"/>
      <c r="C632" s="404"/>
      <c r="D632" s="500"/>
      <c r="E632" s="579"/>
    </row>
    <row r="633" spans="1:5">
      <c r="A633" s="577"/>
      <c r="B633" s="578"/>
      <c r="C633" s="404"/>
      <c r="D633" s="500"/>
      <c r="E633" s="579"/>
    </row>
    <row r="634" spans="1:5">
      <c r="A634" s="577"/>
      <c r="B634" s="578"/>
      <c r="C634" s="404"/>
      <c r="D634" s="500"/>
      <c r="E634" s="579"/>
    </row>
    <row r="635" spans="1:5">
      <c r="A635" s="577"/>
      <c r="B635" s="578"/>
      <c r="C635" s="404"/>
      <c r="D635" s="500"/>
      <c r="E635" s="579"/>
    </row>
    <row r="636" spans="1:5">
      <c r="A636" s="577"/>
      <c r="B636" s="578"/>
      <c r="C636" s="404"/>
      <c r="D636" s="500"/>
      <c r="E636" s="579"/>
    </row>
    <row r="637" spans="1:5">
      <c r="A637" s="577"/>
      <c r="B637" s="578"/>
      <c r="C637" s="404"/>
      <c r="D637" s="500"/>
      <c r="E637" s="579"/>
    </row>
    <row r="638" spans="1:5">
      <c r="A638" s="577"/>
      <c r="B638" s="578"/>
      <c r="C638" s="404"/>
      <c r="D638" s="500"/>
      <c r="E638" s="579"/>
    </row>
    <row r="639" spans="1:5">
      <c r="A639" s="577"/>
      <c r="B639" s="578"/>
      <c r="C639" s="404"/>
      <c r="D639" s="500"/>
      <c r="E639" s="579"/>
    </row>
    <row r="640" spans="1:5">
      <c r="A640" s="577"/>
      <c r="B640" s="578"/>
      <c r="C640" s="404"/>
      <c r="D640" s="500"/>
      <c r="E640" s="579"/>
    </row>
    <row r="641" spans="1:5">
      <c r="A641" s="577"/>
      <c r="B641" s="578"/>
      <c r="C641" s="404"/>
      <c r="D641" s="500"/>
      <c r="E641" s="579"/>
    </row>
    <row r="642" spans="1:5">
      <c r="A642" s="577"/>
      <c r="B642" s="578"/>
      <c r="C642" s="404"/>
      <c r="D642" s="500"/>
      <c r="E642" s="579"/>
    </row>
    <row r="643" spans="1:5">
      <c r="A643" s="577"/>
      <c r="B643" s="578"/>
      <c r="C643" s="404"/>
      <c r="D643" s="500"/>
      <c r="E643" s="579"/>
    </row>
    <row r="644" spans="1:5">
      <c r="A644" s="577"/>
      <c r="B644" s="578"/>
      <c r="C644" s="404"/>
      <c r="D644" s="500"/>
      <c r="E644" s="579"/>
    </row>
    <row r="645" spans="1:5">
      <c r="A645" s="577"/>
      <c r="B645" s="578"/>
      <c r="C645" s="404"/>
      <c r="D645" s="500"/>
      <c r="E645" s="579"/>
    </row>
    <row r="646" spans="1:5">
      <c r="A646" s="577"/>
      <c r="B646" s="578"/>
      <c r="C646" s="404"/>
      <c r="D646" s="500"/>
      <c r="E646" s="579"/>
    </row>
    <row r="647" spans="1:5">
      <c r="A647" s="577"/>
      <c r="B647" s="578"/>
      <c r="C647" s="404"/>
      <c r="D647" s="500"/>
      <c r="E647" s="579"/>
    </row>
    <row r="648" spans="1:5">
      <c r="A648" s="577"/>
      <c r="B648" s="578"/>
      <c r="C648" s="404"/>
      <c r="D648" s="500"/>
      <c r="E648" s="579"/>
    </row>
    <row r="649" spans="1:5">
      <c r="A649" s="577"/>
      <c r="B649" s="578"/>
      <c r="C649" s="404"/>
      <c r="D649" s="500"/>
      <c r="E649" s="579"/>
    </row>
    <row r="650" spans="1:5">
      <c r="A650" s="577"/>
      <c r="B650" s="578"/>
      <c r="C650" s="404"/>
      <c r="D650" s="500"/>
      <c r="E650" s="579"/>
    </row>
    <row r="651" spans="1:5">
      <c r="A651" s="577"/>
      <c r="B651" s="578"/>
      <c r="C651" s="404"/>
      <c r="D651" s="500"/>
      <c r="E651" s="579"/>
    </row>
    <row r="652" spans="1:5">
      <c r="A652" s="577"/>
      <c r="B652" s="578"/>
      <c r="C652" s="404"/>
      <c r="D652" s="500"/>
      <c r="E652" s="579"/>
    </row>
    <row r="653" spans="1:5">
      <c r="A653" s="577"/>
      <c r="B653" s="578"/>
      <c r="C653" s="404"/>
      <c r="D653" s="500"/>
      <c r="E653" s="579"/>
    </row>
    <row r="654" spans="1:5">
      <c r="A654" s="577"/>
      <c r="B654" s="578"/>
      <c r="C654" s="404"/>
      <c r="D654" s="500"/>
      <c r="E654" s="579"/>
    </row>
    <row r="655" spans="1:5">
      <c r="A655" s="577"/>
      <c r="B655" s="578"/>
      <c r="C655" s="404"/>
      <c r="D655" s="500"/>
      <c r="E655" s="579"/>
    </row>
    <row r="656" spans="1:5">
      <c r="A656" s="577"/>
      <c r="B656" s="578"/>
      <c r="C656" s="404"/>
      <c r="D656" s="500"/>
      <c r="E656" s="579"/>
    </row>
    <row r="657" spans="1:5">
      <c r="A657" s="577"/>
      <c r="B657" s="578"/>
      <c r="C657" s="404"/>
      <c r="D657" s="500"/>
      <c r="E657" s="579"/>
    </row>
    <row r="658" spans="1:5">
      <c r="A658" s="577"/>
      <c r="B658" s="578"/>
      <c r="C658" s="404"/>
      <c r="D658" s="500"/>
      <c r="E658" s="579"/>
    </row>
    <row r="659" spans="1:5">
      <c r="A659" s="577"/>
      <c r="B659" s="578"/>
      <c r="C659" s="404"/>
      <c r="D659" s="500"/>
      <c r="E659" s="579"/>
    </row>
    <row r="660" spans="1:5">
      <c r="A660" s="577"/>
      <c r="B660" s="578"/>
      <c r="C660" s="404"/>
      <c r="D660" s="500"/>
      <c r="E660" s="579"/>
    </row>
    <row r="661" spans="1:5">
      <c r="A661" s="577"/>
      <c r="B661" s="578"/>
      <c r="C661" s="404"/>
      <c r="D661" s="500"/>
      <c r="E661" s="579"/>
    </row>
    <row r="662" spans="1:5">
      <c r="A662" s="577"/>
      <c r="B662" s="578"/>
      <c r="C662" s="404"/>
      <c r="D662" s="500"/>
      <c r="E662" s="579"/>
    </row>
    <row r="663" spans="1:5">
      <c r="A663" s="577"/>
      <c r="B663" s="578"/>
      <c r="C663" s="404"/>
      <c r="D663" s="500"/>
      <c r="E663" s="579"/>
    </row>
    <row r="664" spans="1:5">
      <c r="A664" s="577"/>
      <c r="B664" s="578"/>
      <c r="C664" s="404"/>
      <c r="D664" s="500"/>
      <c r="E664" s="579"/>
    </row>
    <row r="665" spans="1:5">
      <c r="A665" s="577"/>
      <c r="B665" s="578"/>
      <c r="C665" s="404"/>
      <c r="D665" s="500"/>
      <c r="E665" s="579"/>
    </row>
    <row r="666" spans="1:5">
      <c r="A666" s="577"/>
      <c r="B666" s="578"/>
      <c r="C666" s="404"/>
      <c r="D666" s="500"/>
      <c r="E666" s="579"/>
    </row>
    <row r="667" spans="1:5">
      <c r="A667" s="577"/>
      <c r="B667" s="578"/>
      <c r="C667" s="404"/>
      <c r="D667" s="500"/>
      <c r="E667" s="579"/>
    </row>
    <row r="668" spans="1:5">
      <c r="A668" s="577"/>
      <c r="B668" s="578"/>
      <c r="C668" s="404"/>
      <c r="D668" s="500"/>
      <c r="E668" s="579"/>
    </row>
    <row r="669" spans="1:5">
      <c r="A669" s="577"/>
      <c r="B669" s="578"/>
      <c r="C669" s="404"/>
      <c r="D669" s="500"/>
      <c r="E669" s="579"/>
    </row>
    <row r="670" spans="1:5">
      <c r="A670" s="577"/>
      <c r="B670" s="578"/>
      <c r="C670" s="404"/>
      <c r="D670" s="500"/>
      <c r="E670" s="579"/>
    </row>
    <row r="671" spans="1:5">
      <c r="A671" s="577"/>
      <c r="B671" s="578"/>
      <c r="C671" s="404"/>
      <c r="D671" s="500"/>
      <c r="E671" s="579"/>
    </row>
    <row r="672" spans="1:5">
      <c r="A672" s="577"/>
      <c r="B672" s="578"/>
      <c r="C672" s="404"/>
      <c r="D672" s="500"/>
      <c r="E672" s="579"/>
    </row>
    <row r="673" spans="1:5">
      <c r="A673" s="577"/>
      <c r="B673" s="578"/>
      <c r="C673" s="404"/>
      <c r="D673" s="500"/>
      <c r="E673" s="579"/>
    </row>
    <row r="674" spans="1:5">
      <c r="A674" s="577"/>
      <c r="B674" s="578"/>
      <c r="C674" s="404"/>
      <c r="D674" s="500"/>
      <c r="E674" s="579"/>
    </row>
    <row r="675" spans="1:5">
      <c r="A675" s="577"/>
      <c r="B675" s="578"/>
      <c r="C675" s="404"/>
      <c r="D675" s="500"/>
      <c r="E675" s="579"/>
    </row>
    <row r="676" spans="1:5">
      <c r="A676" s="577"/>
      <c r="B676" s="578"/>
      <c r="C676" s="404"/>
      <c r="D676" s="500"/>
      <c r="E676" s="579"/>
    </row>
    <row r="677" spans="1:5">
      <c r="A677" s="577"/>
      <c r="B677" s="578"/>
      <c r="C677" s="404"/>
      <c r="D677" s="500"/>
      <c r="E677" s="579"/>
    </row>
    <row r="678" spans="1:5">
      <c r="A678" s="577"/>
      <c r="B678" s="578"/>
      <c r="C678" s="404"/>
      <c r="D678" s="500"/>
      <c r="E678" s="579"/>
    </row>
    <row r="679" spans="1:5">
      <c r="A679" s="577"/>
      <c r="B679" s="578"/>
      <c r="C679" s="404"/>
      <c r="D679" s="500"/>
      <c r="E679" s="579"/>
    </row>
    <row r="680" spans="1:5">
      <c r="A680" s="577"/>
      <c r="B680" s="578"/>
      <c r="C680" s="404"/>
      <c r="D680" s="500"/>
      <c r="E680" s="579"/>
    </row>
    <row r="681" spans="1:5">
      <c r="A681" s="577"/>
      <c r="B681" s="578"/>
      <c r="C681" s="404"/>
      <c r="D681" s="500"/>
      <c r="E681" s="579"/>
    </row>
    <row r="682" spans="1:5">
      <c r="A682" s="577"/>
      <c r="B682" s="578"/>
      <c r="C682" s="404"/>
      <c r="D682" s="500"/>
      <c r="E682" s="579"/>
    </row>
    <row r="683" spans="1:5">
      <c r="A683" s="577"/>
      <c r="B683" s="578"/>
      <c r="C683" s="404"/>
      <c r="D683" s="500"/>
      <c r="E683" s="579"/>
    </row>
    <row r="684" spans="1:5">
      <c r="A684" s="577"/>
      <c r="B684" s="578"/>
      <c r="C684" s="404"/>
      <c r="D684" s="500"/>
      <c r="E684" s="579"/>
    </row>
    <row r="685" spans="1:5">
      <c r="A685" s="577"/>
      <c r="B685" s="578"/>
      <c r="C685" s="404"/>
      <c r="D685" s="500"/>
      <c r="E685" s="579"/>
    </row>
    <row r="686" spans="1:5">
      <c r="A686" s="577"/>
      <c r="B686" s="578"/>
      <c r="C686" s="404"/>
      <c r="D686" s="500"/>
      <c r="E686" s="579"/>
    </row>
    <row r="687" spans="1:5">
      <c r="A687" s="577"/>
      <c r="B687" s="578"/>
      <c r="C687" s="404"/>
      <c r="D687" s="500"/>
      <c r="E687" s="579"/>
    </row>
    <row r="688" spans="1:5">
      <c r="A688" s="577"/>
      <c r="B688" s="578"/>
      <c r="C688" s="404"/>
      <c r="D688" s="500"/>
      <c r="E688" s="579"/>
    </row>
    <row r="689" spans="1:5">
      <c r="A689" s="577"/>
      <c r="B689" s="578"/>
      <c r="C689" s="404"/>
      <c r="D689" s="500"/>
      <c r="E689" s="579"/>
    </row>
    <row r="690" spans="1:5">
      <c r="A690" s="577"/>
      <c r="B690" s="578"/>
      <c r="C690" s="404"/>
      <c r="D690" s="500"/>
      <c r="E690" s="579"/>
    </row>
    <row r="691" spans="1:5">
      <c r="A691" s="577"/>
      <c r="B691" s="578"/>
      <c r="C691" s="404"/>
      <c r="D691" s="500"/>
      <c r="E691" s="579"/>
    </row>
    <row r="692" spans="1:5">
      <c r="A692" s="577"/>
      <c r="B692" s="578"/>
      <c r="C692" s="404"/>
      <c r="D692" s="500"/>
      <c r="E692" s="579"/>
    </row>
    <row r="693" spans="1:5">
      <c r="A693" s="577"/>
      <c r="B693" s="578"/>
      <c r="C693" s="404"/>
      <c r="D693" s="500"/>
      <c r="E693" s="579"/>
    </row>
    <row r="694" spans="1:5">
      <c r="A694" s="577"/>
      <c r="B694" s="578"/>
      <c r="C694" s="404"/>
      <c r="D694" s="500"/>
      <c r="E694" s="579"/>
    </row>
    <row r="695" spans="1:5">
      <c r="A695" s="577"/>
      <c r="B695" s="578"/>
      <c r="C695" s="404"/>
      <c r="D695" s="500"/>
      <c r="E695" s="579"/>
    </row>
    <row r="696" spans="1:5">
      <c r="A696" s="577"/>
      <c r="B696" s="578"/>
      <c r="C696" s="404"/>
      <c r="D696" s="500"/>
      <c r="E696" s="579"/>
    </row>
    <row r="697" spans="1:5">
      <c r="A697" s="577"/>
      <c r="B697" s="578"/>
      <c r="C697" s="404"/>
      <c r="D697" s="500"/>
      <c r="E697" s="579"/>
    </row>
    <row r="698" spans="1:5">
      <c r="A698" s="577"/>
      <c r="B698" s="578"/>
      <c r="C698" s="404"/>
      <c r="D698" s="500"/>
      <c r="E698" s="579"/>
    </row>
    <row r="699" spans="1:5">
      <c r="A699" s="577"/>
      <c r="B699" s="578"/>
      <c r="C699" s="404"/>
      <c r="D699" s="500"/>
      <c r="E699" s="579"/>
    </row>
    <row r="700" spans="1:5">
      <c r="A700" s="577"/>
      <c r="B700" s="578"/>
      <c r="C700" s="404"/>
      <c r="D700" s="500"/>
      <c r="E700" s="579"/>
    </row>
    <row r="701" spans="1:5">
      <c r="A701" s="577"/>
      <c r="B701" s="578"/>
      <c r="C701" s="404"/>
      <c r="D701" s="500"/>
      <c r="E701" s="579"/>
    </row>
    <row r="702" spans="1:5">
      <c r="A702" s="577"/>
      <c r="B702" s="578"/>
      <c r="C702" s="404"/>
      <c r="D702" s="500"/>
      <c r="E702" s="579"/>
    </row>
    <row r="703" spans="1:5">
      <c r="A703" s="577"/>
      <c r="B703" s="578"/>
      <c r="C703" s="404"/>
      <c r="D703" s="500"/>
      <c r="E703" s="579"/>
    </row>
    <row r="704" spans="1:5">
      <c r="A704" s="577"/>
      <c r="B704" s="578"/>
      <c r="C704" s="404"/>
      <c r="D704" s="500"/>
      <c r="E704" s="579"/>
    </row>
    <row r="705" spans="1:5">
      <c r="A705" s="577"/>
      <c r="B705" s="578"/>
      <c r="C705" s="404"/>
      <c r="D705" s="500"/>
      <c r="E705" s="579"/>
    </row>
    <row r="706" spans="1:5">
      <c r="A706" s="577"/>
      <c r="B706" s="578"/>
      <c r="C706" s="404"/>
      <c r="D706" s="500"/>
      <c r="E706" s="579"/>
    </row>
    <row r="707" spans="1:5">
      <c r="A707" s="577"/>
      <c r="B707" s="578"/>
      <c r="C707" s="404"/>
      <c r="D707" s="500"/>
      <c r="E707" s="579"/>
    </row>
    <row r="708" spans="1:5">
      <c r="A708" s="577"/>
      <c r="B708" s="578"/>
      <c r="C708" s="404"/>
      <c r="D708" s="500"/>
      <c r="E708" s="579"/>
    </row>
    <row r="709" spans="1:5">
      <c r="A709" s="577"/>
      <c r="B709" s="578"/>
      <c r="C709" s="404"/>
      <c r="D709" s="500"/>
      <c r="E709" s="579"/>
    </row>
    <row r="710" spans="1:5">
      <c r="A710" s="577"/>
      <c r="B710" s="578"/>
      <c r="C710" s="404"/>
      <c r="D710" s="500"/>
      <c r="E710" s="579"/>
    </row>
    <row r="711" spans="1:5">
      <c r="A711" s="577"/>
      <c r="B711" s="578"/>
      <c r="C711" s="404"/>
      <c r="D711" s="500"/>
      <c r="E711" s="579"/>
    </row>
    <row r="712" spans="1:5">
      <c r="A712" s="577"/>
      <c r="B712" s="578"/>
      <c r="C712" s="404"/>
      <c r="D712" s="500"/>
      <c r="E712" s="579"/>
    </row>
    <row r="713" spans="1:5">
      <c r="A713" s="577"/>
      <c r="B713" s="578"/>
      <c r="C713" s="404"/>
      <c r="D713" s="500"/>
      <c r="E713" s="579"/>
    </row>
    <row r="714" spans="1:5">
      <c r="A714" s="577"/>
      <c r="B714" s="578"/>
      <c r="C714" s="404"/>
      <c r="D714" s="500"/>
      <c r="E714" s="579"/>
    </row>
    <row r="715" spans="1:5">
      <c r="A715" s="577"/>
      <c r="B715" s="578"/>
      <c r="C715" s="404"/>
      <c r="D715" s="500"/>
      <c r="E715" s="579"/>
    </row>
    <row r="716" spans="1:5">
      <c r="A716" s="577"/>
      <c r="B716" s="578"/>
      <c r="C716" s="404"/>
      <c r="D716" s="500"/>
      <c r="E716" s="579"/>
    </row>
    <row r="717" spans="1:5">
      <c r="A717" s="577"/>
      <c r="B717" s="578"/>
      <c r="C717" s="404"/>
      <c r="D717" s="500"/>
      <c r="E717" s="579"/>
    </row>
    <row r="718" spans="1:5">
      <c r="A718" s="577"/>
      <c r="B718" s="578"/>
      <c r="C718" s="404"/>
      <c r="D718" s="500"/>
      <c r="E718" s="579"/>
    </row>
    <row r="719" spans="1:5">
      <c r="A719" s="577"/>
      <c r="B719" s="578"/>
      <c r="C719" s="404"/>
      <c r="D719" s="500"/>
      <c r="E719" s="579"/>
    </row>
    <row r="720" spans="1:5">
      <c r="A720" s="577"/>
      <c r="B720" s="578"/>
      <c r="C720" s="404"/>
      <c r="D720" s="500"/>
      <c r="E720" s="579"/>
    </row>
    <row r="721" spans="1:5">
      <c r="A721" s="577"/>
      <c r="B721" s="578"/>
      <c r="C721" s="404"/>
      <c r="D721" s="500"/>
      <c r="E721" s="579"/>
    </row>
    <row r="722" spans="1:5">
      <c r="A722" s="577"/>
      <c r="B722" s="578"/>
      <c r="C722" s="404"/>
      <c r="D722" s="500"/>
      <c r="E722" s="579"/>
    </row>
    <row r="723" spans="1:5">
      <c r="A723" s="577"/>
      <c r="B723" s="578"/>
      <c r="C723" s="404"/>
      <c r="D723" s="500"/>
      <c r="E723" s="579"/>
    </row>
    <row r="724" spans="1:5">
      <c r="A724" s="577"/>
      <c r="B724" s="578"/>
      <c r="C724" s="404"/>
      <c r="D724" s="500"/>
      <c r="E724" s="579"/>
    </row>
    <row r="725" spans="1:5">
      <c r="A725" s="577"/>
      <c r="B725" s="578"/>
      <c r="C725" s="404"/>
      <c r="D725" s="500"/>
      <c r="E725" s="579"/>
    </row>
    <row r="726" spans="1:5">
      <c r="A726" s="577"/>
      <c r="B726" s="578"/>
      <c r="C726" s="404"/>
      <c r="D726" s="500"/>
      <c r="E726" s="579"/>
    </row>
    <row r="727" spans="1:5">
      <c r="A727" s="577"/>
      <c r="B727" s="578"/>
      <c r="C727" s="404"/>
      <c r="D727" s="500"/>
      <c r="E727" s="579"/>
    </row>
    <row r="728" spans="1:5">
      <c r="A728" s="577"/>
      <c r="B728" s="578"/>
      <c r="C728" s="404"/>
      <c r="D728" s="500"/>
      <c r="E728" s="579"/>
    </row>
    <row r="729" spans="1:5">
      <c r="A729" s="577"/>
      <c r="B729" s="578"/>
      <c r="C729" s="404"/>
      <c r="D729" s="500"/>
      <c r="E729" s="579"/>
    </row>
    <row r="730" spans="1:5">
      <c r="A730" s="577"/>
      <c r="B730" s="578"/>
      <c r="C730" s="404"/>
      <c r="D730" s="500"/>
      <c r="E730" s="579"/>
    </row>
    <row r="731" spans="1:5">
      <c r="A731" s="577"/>
      <c r="B731" s="578"/>
      <c r="C731" s="404"/>
      <c r="D731" s="500"/>
      <c r="E731" s="579"/>
    </row>
    <row r="732" spans="1:5">
      <c r="A732" s="577"/>
      <c r="B732" s="578"/>
      <c r="C732" s="404"/>
      <c r="D732" s="500"/>
      <c r="E732" s="579"/>
    </row>
    <row r="733" spans="1:5">
      <c r="A733" s="577"/>
      <c r="B733" s="578"/>
      <c r="C733" s="404"/>
      <c r="D733" s="500"/>
      <c r="E733" s="579"/>
    </row>
    <row r="734" spans="1:5">
      <c r="A734" s="577"/>
      <c r="B734" s="578"/>
      <c r="C734" s="404"/>
      <c r="D734" s="500"/>
      <c r="E734" s="579"/>
    </row>
    <row r="735" spans="1:5">
      <c r="A735" s="577"/>
      <c r="B735" s="578"/>
      <c r="C735" s="404"/>
      <c r="D735" s="500"/>
      <c r="E735" s="579"/>
    </row>
    <row r="736" spans="1:5">
      <c r="A736" s="577"/>
      <c r="B736" s="578"/>
      <c r="C736" s="404"/>
      <c r="D736" s="500"/>
      <c r="E736" s="579"/>
    </row>
    <row r="737" spans="1:5">
      <c r="A737" s="577"/>
      <c r="B737" s="578"/>
      <c r="C737" s="404"/>
      <c r="D737" s="500"/>
      <c r="E737" s="579"/>
    </row>
    <row r="738" spans="1:5">
      <c r="A738" s="577"/>
      <c r="B738" s="578"/>
      <c r="C738" s="404"/>
      <c r="D738" s="500"/>
      <c r="E738" s="579"/>
    </row>
    <row r="739" spans="1:5">
      <c r="A739" s="577"/>
      <c r="B739" s="578"/>
      <c r="C739" s="404"/>
      <c r="D739" s="500"/>
      <c r="E739" s="579"/>
    </row>
    <row r="740" spans="1:5">
      <c r="A740" s="577"/>
      <c r="B740" s="578"/>
      <c r="C740" s="404"/>
      <c r="D740" s="500"/>
      <c r="E740" s="579"/>
    </row>
    <row r="741" spans="1:5">
      <c r="A741" s="577"/>
      <c r="B741" s="578"/>
      <c r="C741" s="404"/>
      <c r="D741" s="500"/>
      <c r="E741" s="579"/>
    </row>
    <row r="742" spans="1:5">
      <c r="A742" s="577"/>
      <c r="B742" s="578"/>
      <c r="C742" s="404"/>
      <c r="D742" s="500"/>
      <c r="E742" s="579"/>
    </row>
    <row r="743" spans="1:5">
      <c r="A743" s="577"/>
      <c r="B743" s="578"/>
      <c r="C743" s="404"/>
      <c r="D743" s="500"/>
      <c r="E743" s="579"/>
    </row>
    <row r="744" spans="1:5">
      <c r="A744" s="577"/>
      <c r="B744" s="578"/>
      <c r="C744" s="404"/>
      <c r="D744" s="500"/>
      <c r="E744" s="579"/>
    </row>
    <row r="745" spans="1:5">
      <c r="A745" s="577"/>
      <c r="B745" s="578"/>
      <c r="C745" s="404"/>
      <c r="D745" s="500"/>
      <c r="E745" s="579"/>
    </row>
    <row r="746" spans="1:5">
      <c r="A746" s="577"/>
      <c r="B746" s="578"/>
      <c r="C746" s="404"/>
      <c r="D746" s="500"/>
      <c r="E746" s="579"/>
    </row>
    <row r="747" spans="1:5">
      <c r="A747" s="577"/>
      <c r="B747" s="578"/>
      <c r="C747" s="404"/>
      <c r="D747" s="500"/>
      <c r="E747" s="579"/>
    </row>
    <row r="748" spans="1:5">
      <c r="A748" s="577"/>
      <c r="B748" s="578"/>
      <c r="C748" s="404"/>
      <c r="D748" s="500"/>
      <c r="E748" s="579"/>
    </row>
    <row r="749" spans="1:5">
      <c r="A749" s="577"/>
      <c r="B749" s="578"/>
      <c r="C749" s="404"/>
      <c r="D749" s="500"/>
      <c r="E749" s="579"/>
    </row>
    <row r="750" spans="1:5">
      <c r="A750" s="577"/>
      <c r="B750" s="578"/>
      <c r="C750" s="404"/>
      <c r="D750" s="500"/>
      <c r="E750" s="579"/>
    </row>
    <row r="751" spans="1:5">
      <c r="A751" s="577"/>
      <c r="B751" s="578"/>
      <c r="C751" s="404"/>
      <c r="D751" s="500"/>
      <c r="E751" s="579"/>
    </row>
    <row r="752" spans="1:5">
      <c r="A752" s="577"/>
      <c r="B752" s="578"/>
      <c r="C752" s="404"/>
      <c r="D752" s="500"/>
      <c r="E752" s="579"/>
    </row>
    <row r="753" spans="1:5">
      <c r="A753" s="577"/>
      <c r="B753" s="578"/>
      <c r="C753" s="404"/>
      <c r="D753" s="500"/>
      <c r="E753" s="579"/>
    </row>
    <row r="754" spans="1:5">
      <c r="A754" s="577"/>
      <c r="B754" s="578"/>
      <c r="C754" s="404"/>
      <c r="D754" s="500"/>
      <c r="E754" s="579"/>
    </row>
    <row r="755" spans="1:5">
      <c r="A755" s="577"/>
      <c r="B755" s="578"/>
      <c r="C755" s="404"/>
      <c r="D755" s="500"/>
      <c r="E755" s="579"/>
    </row>
    <row r="756" spans="1:5">
      <c r="A756" s="577"/>
      <c r="B756" s="578"/>
      <c r="C756" s="404"/>
      <c r="D756" s="500"/>
      <c r="E756" s="579"/>
    </row>
    <row r="757" spans="1:5">
      <c r="A757" s="577"/>
      <c r="B757" s="578"/>
      <c r="C757" s="404"/>
      <c r="D757" s="500"/>
      <c r="E757" s="579"/>
    </row>
    <row r="758" spans="1:5">
      <c r="A758" s="577"/>
      <c r="B758" s="578"/>
      <c r="C758" s="404"/>
      <c r="D758" s="500"/>
      <c r="E758" s="579"/>
    </row>
    <row r="759" spans="1:5">
      <c r="A759" s="577"/>
      <c r="B759" s="578"/>
      <c r="C759" s="404"/>
      <c r="D759" s="500"/>
      <c r="E759" s="579"/>
    </row>
    <row r="760" spans="1:5">
      <c r="A760" s="577"/>
      <c r="B760" s="578"/>
      <c r="C760" s="404"/>
      <c r="D760" s="500"/>
      <c r="E760" s="579"/>
    </row>
    <row r="761" spans="1:5">
      <c r="A761" s="577"/>
      <c r="B761" s="578"/>
      <c r="C761" s="404"/>
      <c r="D761" s="500"/>
      <c r="E761" s="579"/>
    </row>
    <row r="762" spans="1:5">
      <c r="A762" s="577"/>
      <c r="B762" s="578"/>
      <c r="C762" s="404"/>
      <c r="D762" s="500"/>
      <c r="E762" s="579"/>
    </row>
    <row r="763" spans="1:5">
      <c r="A763" s="577"/>
      <c r="B763" s="578"/>
      <c r="C763" s="404"/>
      <c r="D763" s="500"/>
      <c r="E763" s="579"/>
    </row>
    <row r="764" spans="1:5">
      <c r="A764" s="577"/>
      <c r="B764" s="578"/>
      <c r="C764" s="404"/>
      <c r="D764" s="500"/>
      <c r="E764" s="579"/>
    </row>
    <row r="765" spans="1:5">
      <c r="A765" s="577"/>
      <c r="B765" s="578"/>
      <c r="C765" s="404"/>
      <c r="D765" s="500"/>
      <c r="E765" s="579"/>
    </row>
    <row r="766" spans="1:5">
      <c r="A766" s="577"/>
      <c r="B766" s="578"/>
      <c r="C766" s="404"/>
      <c r="D766" s="500"/>
      <c r="E766" s="579"/>
    </row>
    <row r="767" spans="1:5">
      <c r="A767" s="577"/>
      <c r="B767" s="578"/>
      <c r="C767" s="404"/>
      <c r="D767" s="500"/>
      <c r="E767" s="579"/>
    </row>
    <row r="768" spans="1:5">
      <c r="A768" s="577"/>
      <c r="B768" s="578"/>
      <c r="C768" s="404"/>
      <c r="D768" s="500"/>
      <c r="E768" s="579"/>
    </row>
    <row r="769" spans="1:5">
      <c r="A769" s="577"/>
      <c r="B769" s="578"/>
      <c r="C769" s="404"/>
      <c r="D769" s="500"/>
      <c r="E769" s="579"/>
    </row>
    <row r="770" spans="1:5">
      <c r="A770" s="577"/>
      <c r="B770" s="578"/>
      <c r="C770" s="404"/>
      <c r="D770" s="500"/>
      <c r="E770" s="579"/>
    </row>
    <row r="771" spans="1:5">
      <c r="A771" s="577"/>
      <c r="B771" s="578"/>
      <c r="C771" s="404"/>
      <c r="D771" s="500"/>
      <c r="E771" s="579"/>
    </row>
    <row r="772" spans="1:5">
      <c r="A772" s="577"/>
      <c r="B772" s="578"/>
      <c r="C772" s="404"/>
      <c r="D772" s="500"/>
      <c r="E772" s="579"/>
    </row>
    <row r="773" spans="1:5">
      <c r="A773" s="577"/>
      <c r="B773" s="578"/>
      <c r="C773" s="404"/>
      <c r="D773" s="500"/>
      <c r="E773" s="579"/>
    </row>
    <row r="774" spans="1:5">
      <c r="A774" s="577"/>
      <c r="B774" s="578"/>
      <c r="C774" s="404"/>
      <c r="D774" s="500"/>
      <c r="E774" s="579"/>
    </row>
    <row r="775" spans="1:5">
      <c r="A775" s="577"/>
      <c r="B775" s="578"/>
      <c r="C775" s="404"/>
      <c r="D775" s="500"/>
      <c r="E775" s="579"/>
    </row>
    <row r="776" spans="1:5">
      <c r="A776" s="577"/>
      <c r="B776" s="578"/>
      <c r="C776" s="404"/>
      <c r="D776" s="500"/>
      <c r="E776" s="579"/>
    </row>
    <row r="777" spans="1:5">
      <c r="A777" s="577"/>
      <c r="B777" s="578"/>
      <c r="C777" s="404"/>
      <c r="D777" s="500"/>
      <c r="E777" s="579"/>
    </row>
    <row r="778" spans="1:5">
      <c r="A778" s="577"/>
      <c r="B778" s="578"/>
      <c r="C778" s="404"/>
      <c r="D778" s="500"/>
      <c r="E778" s="579"/>
    </row>
    <row r="779" spans="1:5">
      <c r="A779" s="577"/>
      <c r="B779" s="578"/>
      <c r="C779" s="404"/>
      <c r="D779" s="500"/>
      <c r="E779" s="579"/>
    </row>
    <row r="780" spans="1:5">
      <c r="A780" s="577"/>
      <c r="B780" s="578"/>
      <c r="C780" s="404"/>
      <c r="D780" s="500"/>
      <c r="E780" s="579"/>
    </row>
    <row r="781" spans="1:5">
      <c r="A781" s="577"/>
      <c r="B781" s="578"/>
      <c r="C781" s="404"/>
      <c r="D781" s="500"/>
      <c r="E781" s="579"/>
    </row>
    <row r="782" spans="1:5">
      <c r="A782" s="577"/>
      <c r="B782" s="578"/>
      <c r="C782" s="404"/>
      <c r="D782" s="500"/>
      <c r="E782" s="579"/>
    </row>
    <row r="783" spans="1:5">
      <c r="A783" s="577"/>
      <c r="B783" s="578"/>
      <c r="C783" s="404"/>
      <c r="D783" s="500"/>
      <c r="E783" s="579"/>
    </row>
    <row r="784" spans="1:5">
      <c r="A784" s="577"/>
      <c r="B784" s="578"/>
      <c r="C784" s="404"/>
      <c r="D784" s="500"/>
      <c r="E784" s="579"/>
    </row>
    <row r="785" spans="1:5">
      <c r="A785" s="577"/>
      <c r="B785" s="578"/>
      <c r="C785" s="404"/>
      <c r="D785" s="500"/>
      <c r="E785" s="579"/>
    </row>
    <row r="786" spans="1:5">
      <c r="A786" s="577"/>
      <c r="B786" s="578"/>
      <c r="C786" s="404"/>
      <c r="D786" s="500"/>
      <c r="E786" s="579"/>
    </row>
    <row r="787" spans="1:5">
      <c r="A787" s="577"/>
      <c r="B787" s="578"/>
      <c r="C787" s="404"/>
      <c r="D787" s="500"/>
      <c r="E787" s="579"/>
    </row>
    <row r="788" spans="1:5">
      <c r="A788" s="577"/>
      <c r="B788" s="578"/>
      <c r="C788" s="404"/>
      <c r="D788" s="500"/>
      <c r="E788" s="579"/>
    </row>
    <row r="789" spans="1:5">
      <c r="A789" s="577"/>
      <c r="B789" s="578"/>
      <c r="C789" s="404"/>
      <c r="D789" s="500"/>
      <c r="E789" s="579"/>
    </row>
    <row r="790" spans="1:5">
      <c r="A790" s="577"/>
      <c r="B790" s="578"/>
      <c r="C790" s="404"/>
      <c r="D790" s="500"/>
      <c r="E790" s="579"/>
    </row>
    <row r="791" spans="1:5">
      <c r="A791" s="577"/>
      <c r="B791" s="578"/>
      <c r="C791" s="404"/>
      <c r="D791" s="500"/>
      <c r="E791" s="579"/>
    </row>
    <row r="792" spans="1:5">
      <c r="A792" s="577"/>
      <c r="B792" s="578"/>
      <c r="C792" s="404"/>
      <c r="D792" s="500"/>
      <c r="E792" s="579"/>
    </row>
    <row r="793" spans="1:5">
      <c r="A793" s="577"/>
      <c r="B793" s="578"/>
      <c r="C793" s="404"/>
      <c r="D793" s="500"/>
      <c r="E793" s="579"/>
    </row>
    <row r="794" spans="1:5">
      <c r="A794" s="577"/>
      <c r="B794" s="578"/>
      <c r="C794" s="404"/>
      <c r="D794" s="500"/>
      <c r="E794" s="579"/>
    </row>
    <row r="795" spans="1:5">
      <c r="A795" s="577"/>
      <c r="B795" s="578"/>
      <c r="C795" s="404"/>
      <c r="D795" s="500"/>
      <c r="E795" s="579"/>
    </row>
    <row r="796" spans="1:5">
      <c r="A796" s="577"/>
      <c r="B796" s="578"/>
      <c r="C796" s="404"/>
      <c r="D796" s="500"/>
      <c r="E796" s="579"/>
    </row>
    <row r="797" spans="1:5">
      <c r="A797" s="577"/>
      <c r="B797" s="578"/>
      <c r="C797" s="404"/>
      <c r="D797" s="500"/>
      <c r="E797" s="579"/>
    </row>
    <row r="798" spans="1:5">
      <c r="A798" s="577"/>
      <c r="B798" s="578"/>
      <c r="C798" s="404"/>
      <c r="D798" s="500"/>
      <c r="E798" s="579"/>
    </row>
    <row r="799" spans="1:5">
      <c r="A799" s="577"/>
      <c r="B799" s="578"/>
      <c r="C799" s="404"/>
      <c r="D799" s="500"/>
      <c r="E799" s="579"/>
    </row>
    <row r="800" spans="1:5">
      <c r="A800" s="577"/>
      <c r="B800" s="578"/>
      <c r="C800" s="404"/>
      <c r="D800" s="500"/>
      <c r="E800" s="579"/>
    </row>
    <row r="801" spans="1:5">
      <c r="A801" s="577"/>
      <c r="B801" s="578"/>
      <c r="C801" s="404"/>
      <c r="D801" s="500"/>
      <c r="E801" s="579"/>
    </row>
    <row r="802" spans="1:5">
      <c r="A802" s="577"/>
      <c r="B802" s="578"/>
      <c r="C802" s="404"/>
      <c r="D802" s="500"/>
      <c r="E802" s="579"/>
    </row>
    <row r="803" spans="1:5">
      <c r="A803" s="577"/>
      <c r="B803" s="578"/>
      <c r="C803" s="404"/>
      <c r="D803" s="500"/>
      <c r="E803" s="579"/>
    </row>
    <row r="804" spans="1:5">
      <c r="A804" s="577"/>
      <c r="B804" s="578"/>
      <c r="C804" s="404"/>
      <c r="D804" s="500"/>
      <c r="E804" s="579"/>
    </row>
    <row r="805" spans="1:5">
      <c r="A805" s="577"/>
      <c r="B805" s="578"/>
      <c r="C805" s="404"/>
      <c r="D805" s="500"/>
      <c r="E805" s="579"/>
    </row>
    <row r="806" spans="1:5">
      <c r="A806" s="577"/>
      <c r="B806" s="578"/>
      <c r="C806" s="404"/>
      <c r="D806" s="500"/>
      <c r="E806" s="579"/>
    </row>
    <row r="807" spans="1:5">
      <c r="A807" s="577"/>
      <c r="B807" s="578"/>
      <c r="C807" s="404"/>
      <c r="D807" s="500"/>
      <c r="E807" s="579"/>
    </row>
    <row r="808" spans="1:5">
      <c r="A808" s="577"/>
      <c r="B808" s="578"/>
      <c r="C808" s="404"/>
      <c r="D808" s="500"/>
      <c r="E808" s="579"/>
    </row>
    <row r="809" spans="1:5">
      <c r="A809" s="577"/>
      <c r="B809" s="578"/>
      <c r="C809" s="404"/>
      <c r="D809" s="500"/>
      <c r="E809" s="579"/>
    </row>
    <row r="810" spans="1:5">
      <c r="A810" s="577"/>
      <c r="B810" s="578"/>
      <c r="C810" s="404"/>
      <c r="D810" s="500"/>
      <c r="E810" s="579"/>
    </row>
    <row r="811" spans="1:5">
      <c r="A811" s="577"/>
      <c r="B811" s="578"/>
      <c r="C811" s="404"/>
      <c r="D811" s="500"/>
      <c r="E811" s="579"/>
    </row>
    <row r="812" spans="1:5">
      <c r="A812" s="577"/>
      <c r="B812" s="578"/>
      <c r="C812" s="404"/>
      <c r="D812" s="500"/>
      <c r="E812" s="579"/>
    </row>
    <row r="813" spans="1:5">
      <c r="A813" s="577"/>
      <c r="B813" s="578"/>
      <c r="C813" s="404"/>
      <c r="D813" s="500"/>
      <c r="E813" s="579"/>
    </row>
    <row r="814" spans="1:5">
      <c r="A814" s="577"/>
      <c r="B814" s="578"/>
      <c r="C814" s="404"/>
      <c r="D814" s="500"/>
      <c r="E814" s="579"/>
    </row>
    <row r="815" spans="1:5">
      <c r="A815" s="577"/>
      <c r="B815" s="578"/>
      <c r="C815" s="404"/>
      <c r="D815" s="500"/>
      <c r="E815" s="579"/>
    </row>
    <row r="816" spans="1:5">
      <c r="A816" s="577"/>
      <c r="B816" s="578"/>
      <c r="C816" s="404"/>
      <c r="D816" s="500"/>
      <c r="E816" s="579"/>
    </row>
    <row r="817" spans="1:5">
      <c r="A817" s="577"/>
      <c r="B817" s="578"/>
      <c r="C817" s="404"/>
      <c r="D817" s="500"/>
      <c r="E817" s="579"/>
    </row>
    <row r="818" spans="1:5">
      <c r="A818" s="577"/>
      <c r="B818" s="578"/>
      <c r="C818" s="404"/>
      <c r="D818" s="500"/>
      <c r="E818" s="579"/>
    </row>
    <row r="819" spans="1:5">
      <c r="A819" s="577"/>
      <c r="B819" s="578"/>
      <c r="C819" s="404"/>
      <c r="D819" s="500"/>
      <c r="E819" s="579"/>
    </row>
    <row r="820" spans="1:5">
      <c r="A820" s="577"/>
      <c r="B820" s="578"/>
      <c r="C820" s="404"/>
      <c r="D820" s="500"/>
      <c r="E820" s="579"/>
    </row>
    <row r="821" spans="1:5">
      <c r="A821" s="577"/>
      <c r="B821" s="578"/>
      <c r="C821" s="404"/>
      <c r="D821" s="500"/>
      <c r="E821" s="579"/>
    </row>
    <row r="822" spans="1:5">
      <c r="A822" s="577"/>
      <c r="B822" s="578"/>
      <c r="C822" s="404"/>
      <c r="D822" s="500"/>
      <c r="E822" s="579"/>
    </row>
    <row r="823" spans="1:5">
      <c r="A823" s="577"/>
      <c r="B823" s="578"/>
      <c r="C823" s="404"/>
      <c r="D823" s="500"/>
      <c r="E823" s="579"/>
    </row>
    <row r="824" spans="1:5">
      <c r="A824" s="577"/>
      <c r="B824" s="578"/>
      <c r="C824" s="404"/>
      <c r="D824" s="500"/>
      <c r="E824" s="579"/>
    </row>
    <row r="825" spans="1:5">
      <c r="A825" s="577"/>
      <c r="B825" s="578"/>
      <c r="C825" s="404"/>
      <c r="D825" s="500"/>
      <c r="E825" s="579"/>
    </row>
    <row r="826" spans="1:5">
      <c r="A826" s="577"/>
      <c r="B826" s="578"/>
      <c r="C826" s="404"/>
      <c r="D826" s="500"/>
      <c r="E826" s="579"/>
    </row>
    <row r="827" spans="1:5">
      <c r="A827" s="577"/>
      <c r="B827" s="578"/>
      <c r="C827" s="404"/>
      <c r="D827" s="500"/>
      <c r="E827" s="579"/>
    </row>
    <row r="828" spans="1:5">
      <c r="A828" s="577"/>
      <c r="B828" s="578"/>
      <c r="C828" s="404"/>
      <c r="D828" s="500"/>
      <c r="E828" s="579"/>
    </row>
    <row r="829" spans="1:5">
      <c r="A829" s="577"/>
      <c r="B829" s="578"/>
      <c r="C829" s="404"/>
      <c r="D829" s="500"/>
      <c r="E829" s="579"/>
    </row>
    <row r="830" spans="1:5">
      <c r="A830" s="577"/>
      <c r="B830" s="578"/>
      <c r="C830" s="404"/>
      <c r="D830" s="500"/>
      <c r="E830" s="579"/>
    </row>
    <row r="831" spans="1:5">
      <c r="A831" s="577"/>
      <c r="B831" s="578"/>
      <c r="C831" s="404"/>
      <c r="D831" s="500"/>
      <c r="E831" s="579"/>
    </row>
    <row r="832" spans="1:5">
      <c r="A832" s="577"/>
      <c r="B832" s="578"/>
      <c r="C832" s="404"/>
      <c r="D832" s="500"/>
      <c r="E832" s="579"/>
    </row>
    <row r="833" spans="1:5">
      <c r="A833" s="577"/>
      <c r="B833" s="578"/>
      <c r="C833" s="404"/>
      <c r="D833" s="500"/>
      <c r="E833" s="579"/>
    </row>
    <row r="834" spans="1:5">
      <c r="A834" s="577"/>
      <c r="B834" s="578"/>
      <c r="C834" s="404"/>
      <c r="D834" s="500"/>
      <c r="E834" s="579"/>
    </row>
    <row r="835" spans="1:5">
      <c r="A835" s="577"/>
      <c r="B835" s="578"/>
      <c r="C835" s="404"/>
      <c r="D835" s="500"/>
      <c r="E835" s="579"/>
    </row>
    <row r="836" spans="1:5">
      <c r="A836" s="577"/>
      <c r="B836" s="578"/>
      <c r="C836" s="404"/>
      <c r="D836" s="500"/>
      <c r="E836" s="579"/>
    </row>
    <row r="837" spans="1:5">
      <c r="A837" s="577"/>
      <c r="B837" s="578"/>
      <c r="C837" s="404"/>
      <c r="D837" s="500"/>
      <c r="E837" s="579"/>
    </row>
    <row r="838" spans="1:5">
      <c r="A838" s="577"/>
      <c r="B838" s="578"/>
      <c r="C838" s="404"/>
      <c r="D838" s="500"/>
      <c r="E838" s="579"/>
    </row>
    <row r="839" spans="1:5">
      <c r="A839" s="577"/>
      <c r="B839" s="578"/>
      <c r="C839" s="404"/>
      <c r="D839" s="500"/>
      <c r="E839" s="579"/>
    </row>
    <row r="840" spans="1:5">
      <c r="A840" s="577"/>
      <c r="B840" s="578"/>
      <c r="C840" s="404"/>
      <c r="D840" s="500"/>
      <c r="E840" s="579"/>
    </row>
    <row r="841" spans="1:5">
      <c r="A841" s="577"/>
      <c r="B841" s="578"/>
      <c r="C841" s="404"/>
      <c r="D841" s="500"/>
      <c r="E841" s="579"/>
    </row>
    <row r="842" spans="1:5">
      <c r="A842" s="577"/>
      <c r="B842" s="578"/>
      <c r="C842" s="404"/>
      <c r="D842" s="500"/>
      <c r="E842" s="579"/>
    </row>
    <row r="843" spans="1:5">
      <c r="A843" s="577"/>
      <c r="B843" s="578"/>
      <c r="C843" s="404"/>
      <c r="D843" s="500"/>
      <c r="E843" s="579"/>
    </row>
    <row r="844" spans="1:5">
      <c r="A844" s="577"/>
      <c r="B844" s="578"/>
      <c r="C844" s="404"/>
      <c r="D844" s="500"/>
      <c r="E844" s="579"/>
    </row>
    <row r="845" spans="1:5">
      <c r="A845" s="577"/>
      <c r="B845" s="578"/>
      <c r="C845" s="404"/>
      <c r="D845" s="500"/>
      <c r="E845" s="579"/>
    </row>
    <row r="846" spans="1:5">
      <c r="A846" s="577"/>
      <c r="B846" s="578"/>
      <c r="C846" s="404"/>
      <c r="D846" s="500"/>
      <c r="E846" s="579"/>
    </row>
    <row r="847" spans="1:5">
      <c r="A847" s="577"/>
      <c r="B847" s="578"/>
      <c r="C847" s="404"/>
      <c r="D847" s="500"/>
      <c r="E847" s="579"/>
    </row>
    <row r="848" spans="1:5">
      <c r="A848" s="577"/>
      <c r="B848" s="578"/>
      <c r="C848" s="404"/>
      <c r="D848" s="500"/>
      <c r="E848" s="579"/>
    </row>
    <row r="849" spans="1:5">
      <c r="A849" s="577"/>
      <c r="B849" s="578"/>
      <c r="C849" s="404"/>
      <c r="D849" s="500"/>
      <c r="E849" s="579"/>
    </row>
    <row r="850" spans="1:5">
      <c r="A850" s="577"/>
      <c r="B850" s="578"/>
      <c r="C850" s="404"/>
      <c r="D850" s="500"/>
      <c r="E850" s="579"/>
    </row>
    <row r="851" spans="1:5">
      <c r="A851" s="577"/>
      <c r="B851" s="578"/>
      <c r="C851" s="404"/>
      <c r="D851" s="500"/>
      <c r="E851" s="579"/>
    </row>
    <row r="852" spans="1:5">
      <c r="A852" s="577"/>
      <c r="B852" s="578"/>
      <c r="C852" s="404"/>
      <c r="D852" s="500"/>
      <c r="E852" s="579"/>
    </row>
    <row r="853" spans="1:5">
      <c r="A853" s="577"/>
      <c r="B853" s="578"/>
      <c r="C853" s="404"/>
      <c r="D853" s="500"/>
      <c r="E853" s="579"/>
    </row>
    <row r="854" spans="1:5">
      <c r="A854" s="577"/>
      <c r="B854" s="578"/>
      <c r="C854" s="404"/>
      <c r="D854" s="500"/>
      <c r="E854" s="579"/>
    </row>
    <row r="855" spans="1:5">
      <c r="A855" s="577"/>
      <c r="B855" s="578"/>
      <c r="C855" s="404"/>
      <c r="D855" s="500"/>
      <c r="E855" s="579"/>
    </row>
    <row r="856" spans="1:5">
      <c r="A856" s="577"/>
      <c r="B856" s="578"/>
      <c r="C856" s="404"/>
      <c r="D856" s="500"/>
      <c r="E856" s="579"/>
    </row>
    <row r="857" spans="1:5">
      <c r="A857" s="577"/>
      <c r="B857" s="578"/>
      <c r="C857" s="404"/>
      <c r="D857" s="500"/>
      <c r="E857" s="579"/>
    </row>
    <row r="858" spans="1:5">
      <c r="A858" s="577"/>
      <c r="B858" s="578"/>
      <c r="C858" s="404"/>
      <c r="D858" s="500"/>
      <c r="E858" s="579"/>
    </row>
    <row r="859" spans="1:5">
      <c r="A859" s="577"/>
      <c r="B859" s="578"/>
      <c r="C859" s="404"/>
      <c r="D859" s="500"/>
      <c r="E859" s="579"/>
    </row>
    <row r="860" spans="1:5">
      <c r="A860" s="577"/>
      <c r="B860" s="578"/>
      <c r="C860" s="404"/>
      <c r="D860" s="500"/>
      <c r="E860" s="579"/>
    </row>
    <row r="861" spans="1:5">
      <c r="A861" s="577"/>
      <c r="B861" s="578"/>
      <c r="C861" s="404"/>
      <c r="D861" s="500"/>
      <c r="E861" s="579"/>
    </row>
    <row r="862" spans="1:5">
      <c r="A862" s="577"/>
      <c r="B862" s="578"/>
      <c r="C862" s="404"/>
      <c r="D862" s="500"/>
      <c r="E862" s="579"/>
    </row>
    <row r="863" spans="1:5">
      <c r="A863" s="577"/>
      <c r="B863" s="578"/>
      <c r="C863" s="404"/>
      <c r="D863" s="500"/>
      <c r="E863" s="579"/>
    </row>
    <row r="864" spans="1:5">
      <c r="A864" s="577"/>
      <c r="B864" s="578"/>
      <c r="C864" s="404"/>
      <c r="D864" s="500"/>
      <c r="E864" s="579"/>
    </row>
    <row r="865" spans="1:5">
      <c r="A865" s="577"/>
      <c r="B865" s="578"/>
      <c r="C865" s="404"/>
      <c r="D865" s="500"/>
      <c r="E865" s="579"/>
    </row>
    <row r="866" spans="1:5">
      <c r="A866" s="577"/>
      <c r="B866" s="578"/>
      <c r="C866" s="404"/>
      <c r="D866" s="500"/>
      <c r="E866" s="579"/>
    </row>
    <row r="867" spans="1:5">
      <c r="A867" s="577"/>
      <c r="B867" s="578"/>
      <c r="C867" s="404"/>
      <c r="D867" s="500"/>
      <c r="E867" s="579"/>
    </row>
    <row r="868" spans="1:5">
      <c r="A868" s="577"/>
      <c r="B868" s="578"/>
      <c r="C868" s="404"/>
      <c r="D868" s="500"/>
      <c r="E868" s="579"/>
    </row>
    <row r="869" spans="1:5">
      <c r="A869" s="577"/>
      <c r="B869" s="578"/>
      <c r="C869" s="404"/>
      <c r="D869" s="500"/>
      <c r="E869" s="579"/>
    </row>
    <row r="870" spans="1:5">
      <c r="A870" s="577"/>
      <c r="B870" s="578"/>
      <c r="C870" s="404"/>
      <c r="D870" s="500"/>
      <c r="E870" s="579"/>
    </row>
    <row r="871" spans="1:5">
      <c r="A871" s="577"/>
      <c r="B871" s="578"/>
      <c r="C871" s="404"/>
      <c r="D871" s="500"/>
      <c r="E871" s="579"/>
    </row>
    <row r="872" spans="1:5">
      <c r="A872" s="577"/>
      <c r="B872" s="578"/>
      <c r="C872" s="404"/>
      <c r="D872" s="500"/>
      <c r="E872" s="579"/>
    </row>
    <row r="873" spans="1:5">
      <c r="A873" s="577"/>
      <c r="B873" s="578"/>
      <c r="C873" s="404"/>
      <c r="D873" s="500"/>
      <c r="E873" s="579"/>
    </row>
    <row r="874" spans="1:5">
      <c r="A874" s="577"/>
      <c r="B874" s="578"/>
      <c r="C874" s="404"/>
      <c r="D874" s="500"/>
      <c r="E874" s="579"/>
    </row>
    <row r="875" spans="1:5">
      <c r="A875" s="577"/>
      <c r="B875" s="578"/>
      <c r="C875" s="404"/>
      <c r="D875" s="500"/>
      <c r="E875" s="579"/>
    </row>
    <row r="876" spans="1:5">
      <c r="A876" s="577"/>
      <c r="B876" s="578"/>
      <c r="C876" s="404"/>
      <c r="D876" s="500"/>
      <c r="E876" s="579"/>
    </row>
    <row r="877" spans="1:5">
      <c r="A877" s="577"/>
      <c r="B877" s="578"/>
      <c r="C877" s="404"/>
      <c r="D877" s="500"/>
      <c r="E877" s="579"/>
    </row>
    <row r="878" spans="1:5">
      <c r="A878" s="577"/>
      <c r="B878" s="578"/>
      <c r="C878" s="404"/>
      <c r="D878" s="500"/>
      <c r="E878" s="579"/>
    </row>
    <row r="879" spans="1:5">
      <c r="A879" s="577"/>
      <c r="B879" s="578"/>
      <c r="C879" s="404"/>
      <c r="D879" s="500"/>
      <c r="E879" s="579"/>
    </row>
    <row r="880" spans="1:5">
      <c r="A880" s="577"/>
      <c r="B880" s="578"/>
      <c r="C880" s="404"/>
      <c r="D880" s="500"/>
      <c r="E880" s="579"/>
    </row>
    <row r="881" spans="1:5">
      <c r="A881" s="577"/>
      <c r="B881" s="578"/>
      <c r="C881" s="404"/>
      <c r="D881" s="500"/>
      <c r="E881" s="579"/>
    </row>
    <row r="882" spans="1:5">
      <c r="A882" s="577"/>
      <c r="B882" s="578"/>
      <c r="C882" s="404"/>
      <c r="D882" s="500"/>
      <c r="E882" s="579"/>
    </row>
    <row r="883" spans="1:5">
      <c r="A883" s="577"/>
      <c r="B883" s="578"/>
      <c r="C883" s="404"/>
      <c r="D883" s="500"/>
      <c r="E883" s="579"/>
    </row>
    <row r="884" spans="1:5">
      <c r="A884" s="577"/>
      <c r="B884" s="578"/>
      <c r="C884" s="404"/>
      <c r="D884" s="500"/>
      <c r="E884" s="579"/>
    </row>
    <row r="885" spans="1:5">
      <c r="A885" s="577"/>
      <c r="B885" s="578"/>
      <c r="C885" s="404"/>
      <c r="D885" s="500"/>
      <c r="E885" s="579"/>
    </row>
    <row r="886" spans="1:5">
      <c r="A886" s="577"/>
      <c r="B886" s="578"/>
      <c r="C886" s="404"/>
      <c r="D886" s="500"/>
      <c r="E886" s="579"/>
    </row>
    <row r="887" spans="1:5">
      <c r="A887" s="577"/>
      <c r="B887" s="578"/>
      <c r="C887" s="404"/>
      <c r="D887" s="500"/>
      <c r="E887" s="579"/>
    </row>
    <row r="888" spans="1:5">
      <c r="A888" s="577"/>
      <c r="B888" s="578"/>
      <c r="C888" s="404"/>
      <c r="D888" s="500"/>
      <c r="E888" s="579"/>
    </row>
    <row r="889" spans="1:5">
      <c r="A889" s="577"/>
      <c r="B889" s="578"/>
      <c r="C889" s="404"/>
      <c r="D889" s="500"/>
      <c r="E889" s="579"/>
    </row>
    <row r="890" spans="1:5">
      <c r="A890" s="577"/>
      <c r="B890" s="578"/>
      <c r="C890" s="404"/>
      <c r="D890" s="500"/>
      <c r="E890" s="579"/>
    </row>
    <row r="891" spans="1:5">
      <c r="A891" s="577"/>
      <c r="B891" s="578"/>
      <c r="C891" s="404"/>
      <c r="D891" s="500"/>
      <c r="E891" s="579"/>
    </row>
    <row r="892" spans="1:5">
      <c r="A892" s="577"/>
      <c r="B892" s="578"/>
      <c r="C892" s="404"/>
      <c r="D892" s="500"/>
      <c r="E892" s="579"/>
    </row>
    <row r="893" spans="1:5">
      <c r="A893" s="577"/>
      <c r="B893" s="578"/>
      <c r="C893" s="404"/>
      <c r="D893" s="500"/>
      <c r="E893" s="579"/>
    </row>
    <row r="894" spans="1:5">
      <c r="A894" s="577"/>
      <c r="B894" s="578"/>
      <c r="C894" s="404"/>
      <c r="D894" s="500"/>
      <c r="E894" s="579"/>
    </row>
    <row r="895" spans="1:5">
      <c r="A895" s="577"/>
      <c r="B895" s="578"/>
      <c r="C895" s="404"/>
      <c r="D895" s="500"/>
      <c r="E895" s="579"/>
    </row>
    <row r="896" spans="1:5">
      <c r="A896" s="577"/>
      <c r="B896" s="578"/>
      <c r="C896" s="404"/>
      <c r="D896" s="500"/>
      <c r="E896" s="579"/>
    </row>
    <row r="897" spans="1:5">
      <c r="A897" s="577"/>
      <c r="B897" s="578"/>
      <c r="C897" s="404"/>
      <c r="D897" s="500"/>
      <c r="E897" s="579"/>
    </row>
    <row r="898" spans="1:5">
      <c r="A898" s="577"/>
      <c r="B898" s="578"/>
      <c r="C898" s="404"/>
      <c r="D898" s="500"/>
      <c r="E898" s="579"/>
    </row>
    <row r="899" spans="1:5">
      <c r="A899" s="577"/>
      <c r="B899" s="578"/>
      <c r="C899" s="404"/>
      <c r="D899" s="500"/>
      <c r="E899" s="579"/>
    </row>
    <row r="900" spans="1:5">
      <c r="A900" s="577"/>
      <c r="B900" s="578"/>
      <c r="C900" s="404"/>
      <c r="D900" s="500"/>
      <c r="E900" s="579"/>
    </row>
    <row r="901" spans="1:5">
      <c r="A901" s="577"/>
      <c r="B901" s="578"/>
      <c r="C901" s="404"/>
      <c r="D901" s="500"/>
      <c r="E901" s="579"/>
    </row>
    <row r="902" spans="1:5">
      <c r="A902" s="577"/>
      <c r="B902" s="578"/>
      <c r="C902" s="404"/>
      <c r="D902" s="500"/>
      <c r="E902" s="579"/>
    </row>
    <row r="903" spans="1:5">
      <c r="A903" s="577"/>
      <c r="B903" s="578"/>
      <c r="C903" s="404"/>
      <c r="D903" s="500"/>
      <c r="E903" s="579"/>
    </row>
    <row r="904" spans="1:5">
      <c r="A904" s="577"/>
      <c r="B904" s="578"/>
      <c r="C904" s="404"/>
      <c r="D904" s="500"/>
      <c r="E904" s="579"/>
    </row>
    <row r="905" spans="1:5">
      <c r="A905" s="577"/>
      <c r="B905" s="578"/>
      <c r="C905" s="404"/>
      <c r="D905" s="500"/>
      <c r="E905" s="579"/>
    </row>
    <row r="906" spans="1:5">
      <c r="A906" s="577"/>
      <c r="B906" s="578"/>
      <c r="C906" s="404"/>
      <c r="D906" s="500"/>
      <c r="E906" s="579"/>
    </row>
    <row r="907" spans="1:5">
      <c r="A907" s="577"/>
      <c r="B907" s="578"/>
      <c r="C907" s="404"/>
      <c r="D907" s="500"/>
      <c r="E907" s="579"/>
    </row>
    <row r="908" spans="1:5">
      <c r="A908" s="577"/>
      <c r="B908" s="578"/>
      <c r="C908" s="404"/>
      <c r="D908" s="500"/>
      <c r="E908" s="579"/>
    </row>
    <row r="909" spans="1:5">
      <c r="A909" s="577"/>
      <c r="B909" s="578"/>
      <c r="C909" s="404"/>
      <c r="D909" s="500"/>
      <c r="E909" s="579"/>
    </row>
  </sheetData>
  <mergeCells count="79">
    <mergeCell ref="A612:C612"/>
    <mergeCell ref="C597:C600"/>
    <mergeCell ref="A382:B382"/>
    <mergeCell ref="C532:C533"/>
    <mergeCell ref="C515:C528"/>
    <mergeCell ref="C529:C530"/>
    <mergeCell ref="C502:C505"/>
    <mergeCell ref="C539:C540"/>
    <mergeCell ref="C506:C513"/>
    <mergeCell ref="C534:C536"/>
    <mergeCell ref="C576:C582"/>
    <mergeCell ref="C583:C596"/>
    <mergeCell ref="C601:C605"/>
    <mergeCell ref="C543:C558"/>
    <mergeCell ref="C559:C568"/>
    <mergeCell ref="C569:C575"/>
    <mergeCell ref="C302:C307"/>
    <mergeCell ref="C186:C187"/>
    <mergeCell ref="C450:C451"/>
    <mergeCell ref="C371:C378"/>
    <mergeCell ref="A310:E310"/>
    <mergeCell ref="A292:E292"/>
    <mergeCell ref="A309:C309"/>
    <mergeCell ref="A371:A378"/>
    <mergeCell ref="A364:A369"/>
    <mergeCell ref="A191:C191"/>
    <mergeCell ref="A291:C291"/>
    <mergeCell ref="A273:E273"/>
    <mergeCell ref="A280:E280"/>
    <mergeCell ref="A192:E192"/>
    <mergeCell ref="F500:G501"/>
    <mergeCell ref="C487:C499"/>
    <mergeCell ref="C476:C484"/>
    <mergeCell ref="E355:E363"/>
    <mergeCell ref="D364:D369"/>
    <mergeCell ref="E371:E378"/>
    <mergeCell ref="E364:E369"/>
    <mergeCell ref="D371:D378"/>
    <mergeCell ref="A380:C380"/>
    <mergeCell ref="A447:B447"/>
    <mergeCell ref="A381:E381"/>
    <mergeCell ref="A355:A363"/>
    <mergeCell ref="D355:D363"/>
    <mergeCell ref="C355:C363"/>
    <mergeCell ref="C364:C369"/>
    <mergeCell ref="A1:E1"/>
    <mergeCell ref="A84:E84"/>
    <mergeCell ref="A67:C67"/>
    <mergeCell ref="A3:C3"/>
    <mergeCell ref="A4:C4"/>
    <mergeCell ref="A5:E5"/>
    <mergeCell ref="A68:B68"/>
    <mergeCell ref="C71:C82"/>
    <mergeCell ref="C58:C59"/>
    <mergeCell ref="A83:C83"/>
    <mergeCell ref="A151:B151"/>
    <mergeCell ref="A160:E160"/>
    <mergeCell ref="A230:E230"/>
    <mergeCell ref="A279:C279"/>
    <mergeCell ref="C254:C255"/>
    <mergeCell ref="C268:C269"/>
    <mergeCell ref="A229:C229"/>
    <mergeCell ref="A272:C272"/>
    <mergeCell ref="C606:C609"/>
    <mergeCell ref="C456:C458"/>
    <mergeCell ref="C459:C460"/>
    <mergeCell ref="D459:D460"/>
    <mergeCell ref="C114:C126"/>
    <mergeCell ref="A128:C128"/>
    <mergeCell ref="A189:E189"/>
    <mergeCell ref="A176:C176"/>
    <mergeCell ref="A188:C188"/>
    <mergeCell ref="A152:E152"/>
    <mergeCell ref="A150:C150"/>
    <mergeCell ref="A172:C172"/>
    <mergeCell ref="A129:E129"/>
    <mergeCell ref="A159:C159"/>
    <mergeCell ref="A173:E173"/>
    <mergeCell ref="A177:E177"/>
  </mergeCells>
  <pageMargins left="0.47244094488188981" right="0.31496062992125984" top="0.47244094488188981" bottom="0.35433070866141736" header="0.31496062992125984" footer="0.31496062992125984"/>
  <pageSetup paperSize="9" scale="85" orientation="landscape" verticalDpi="0" r:id="rId1"/>
  <ignoredErrors>
    <ignoredError sqref="A449 A7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3:AP22"/>
  <sheetViews>
    <sheetView workbookViewId="0">
      <selection activeCell="A5" sqref="A5"/>
    </sheetView>
  </sheetViews>
  <sheetFormatPr defaultRowHeight="15"/>
  <cols>
    <col min="1" max="1" width="5.42578125" customWidth="1"/>
    <col min="2" max="2" width="26.28515625" customWidth="1"/>
    <col min="3" max="3" width="14.5703125" customWidth="1"/>
    <col min="4" max="4" width="14.140625" customWidth="1"/>
    <col min="5" max="5" width="17" customWidth="1"/>
    <col min="6" max="6" width="23.85546875" customWidth="1"/>
    <col min="7" max="42" width="9.140625" style="31"/>
  </cols>
  <sheetData>
    <row r="3" spans="1:42">
      <c r="A3" s="767" t="s">
        <v>1456</v>
      </c>
      <c r="B3" s="767"/>
      <c r="C3" s="767"/>
      <c r="D3" s="767"/>
      <c r="E3" s="767"/>
      <c r="F3" s="767"/>
    </row>
    <row r="4" spans="1:42">
      <c r="A4" s="767"/>
      <c r="B4" s="767"/>
      <c r="C4" s="767"/>
      <c r="D4" s="767"/>
      <c r="E4" s="767"/>
      <c r="F4" s="767"/>
    </row>
    <row r="6" spans="1:42" ht="60">
      <c r="A6" s="278" t="s">
        <v>379</v>
      </c>
      <c r="B6" s="278" t="s">
        <v>1104</v>
      </c>
      <c r="C6" s="278" t="s">
        <v>1105</v>
      </c>
      <c r="D6" s="278" t="s">
        <v>1112</v>
      </c>
      <c r="E6" s="278" t="s">
        <v>1113</v>
      </c>
      <c r="F6" s="278" t="s">
        <v>1106</v>
      </c>
    </row>
    <row r="7" spans="1:42" ht="37.5" customHeight="1">
      <c r="A7" s="278">
        <v>1</v>
      </c>
      <c r="B7" s="279" t="s">
        <v>1107</v>
      </c>
      <c r="C7" s="284">
        <f>6767138+355338+675275</f>
        <v>7797751</v>
      </c>
      <c r="D7" s="281">
        <v>5.62</v>
      </c>
      <c r="E7" s="281">
        <f>C7*D7</f>
        <v>43823360.619999997</v>
      </c>
      <c r="F7" s="280" t="s">
        <v>1108</v>
      </c>
    </row>
    <row r="8" spans="1:42" ht="33.75" customHeight="1">
      <c r="A8" s="278">
        <v>2</v>
      </c>
      <c r="B8" s="279" t="s">
        <v>1109</v>
      </c>
      <c r="C8" s="284">
        <f>315030258+15128000</f>
        <v>330158258</v>
      </c>
      <c r="D8" s="281">
        <v>1</v>
      </c>
      <c r="E8" s="281">
        <f>315030258+15128000</f>
        <v>330158258</v>
      </c>
      <c r="F8" s="280" t="s">
        <v>1241</v>
      </c>
    </row>
    <row r="9" spans="1:42" ht="30">
      <c r="A9" s="278">
        <v>3</v>
      </c>
      <c r="B9" s="279" t="s">
        <v>1110</v>
      </c>
      <c r="C9" s="284">
        <v>491</v>
      </c>
      <c r="D9" s="281">
        <v>1</v>
      </c>
      <c r="E9" s="281">
        <v>491</v>
      </c>
      <c r="F9" s="280" t="s">
        <v>384</v>
      </c>
    </row>
    <row r="10" spans="1:42" s="277" customFormat="1" ht="16.5" customHeight="1">
      <c r="A10" s="765" t="s">
        <v>1111</v>
      </c>
      <c r="B10" s="766"/>
      <c r="C10" s="285">
        <f>SUM(C7:C9)</f>
        <v>337956500</v>
      </c>
      <c r="D10" s="283" t="s">
        <v>384</v>
      </c>
      <c r="E10" s="283">
        <f>SUM(E7:E9)</f>
        <v>373982109.62</v>
      </c>
      <c r="F10" s="282" t="s">
        <v>384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5" spans="1:42">
      <c r="A15" s="286"/>
      <c r="B15" s="287"/>
    </row>
    <row r="16" spans="1:42" ht="12" customHeight="1">
      <c r="B16" s="288"/>
    </row>
    <row r="17" spans="2:6">
      <c r="C17" s="11"/>
      <c r="D17" s="11"/>
      <c r="E17" s="11"/>
      <c r="F17" s="11"/>
    </row>
    <row r="18" spans="2:6">
      <c r="C18" s="11"/>
      <c r="D18" s="11"/>
      <c r="E18" s="11"/>
      <c r="F18" s="11"/>
    </row>
    <row r="19" spans="2:6">
      <c r="C19" s="11"/>
      <c r="D19" s="11"/>
      <c r="E19" s="11"/>
      <c r="F19" s="11"/>
    </row>
    <row r="21" spans="2:6" ht="18.75">
      <c r="E21" s="367"/>
    </row>
    <row r="22" spans="2:6">
      <c r="B22" s="368"/>
      <c r="E22" s="368"/>
    </row>
  </sheetData>
  <mergeCells count="2">
    <mergeCell ref="A10:B10"/>
    <mergeCell ref="A3:F4"/>
  </mergeCells>
  <printOptions horizontalCentered="1"/>
  <pageMargins left="0.43307086614173229" right="0.43307086614173229" top="0.43307086614173229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219"/>
  <sheetViews>
    <sheetView workbookViewId="0">
      <selection activeCell="E1" sqref="E1"/>
    </sheetView>
  </sheetViews>
  <sheetFormatPr defaultRowHeight="15"/>
  <cols>
    <col min="1" max="1" width="6.42578125" style="5" customWidth="1"/>
    <col min="2" max="2" width="35.7109375" style="1" customWidth="1"/>
    <col min="3" max="3" width="57.85546875" style="1" customWidth="1"/>
    <col min="4" max="4" width="15.140625" style="8" customWidth="1"/>
    <col min="5" max="41" width="9.140625" style="30"/>
    <col min="42" max="16384" width="9.140625" style="1"/>
  </cols>
  <sheetData>
    <row r="1" spans="1:91" ht="28.5" customHeight="1">
      <c r="A1" s="583" t="s">
        <v>1449</v>
      </c>
      <c r="B1" s="584"/>
      <c r="C1" s="584"/>
      <c r="D1" s="58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27"/>
      <c r="AQ1" s="27"/>
      <c r="AR1" s="243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</row>
    <row r="2" spans="1:91" ht="25.5">
      <c r="A2" s="55" t="s">
        <v>0</v>
      </c>
      <c r="B2" s="56" t="s">
        <v>1416</v>
      </c>
      <c r="C2" s="56" t="s">
        <v>2</v>
      </c>
      <c r="D2" s="55" t="s">
        <v>54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33"/>
    </row>
    <row r="3" spans="1:91" s="6" customFormat="1">
      <c r="A3" s="585" t="s">
        <v>55</v>
      </c>
      <c r="B3" s="585"/>
      <c r="C3" s="585"/>
      <c r="D3" s="93">
        <f>D4+D15+D85</f>
        <v>65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4"/>
    </row>
    <row r="4" spans="1:91" s="6" customFormat="1">
      <c r="A4" s="585" t="s">
        <v>4</v>
      </c>
      <c r="B4" s="585"/>
      <c r="C4" s="585"/>
      <c r="D4" s="93">
        <f>D9+D47+D18+D50+D64+D70+D79</f>
        <v>50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4"/>
    </row>
    <row r="5" spans="1:91">
      <c r="A5" s="610" t="s">
        <v>5</v>
      </c>
      <c r="B5" s="610"/>
      <c r="C5" s="610"/>
      <c r="D5" s="55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33"/>
    </row>
    <row r="6" spans="1:91" ht="25.5">
      <c r="A6" s="213">
        <v>1</v>
      </c>
      <c r="B6" s="212" t="s">
        <v>56</v>
      </c>
      <c r="C6" s="227" t="s">
        <v>882</v>
      </c>
      <c r="D6" s="213">
        <v>1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33"/>
    </row>
    <row r="7" spans="1:91" ht="25.5">
      <c r="A7" s="213">
        <f>A6+1</f>
        <v>2</v>
      </c>
      <c r="B7" s="212" t="s">
        <v>57</v>
      </c>
      <c r="C7" s="227" t="s">
        <v>883</v>
      </c>
      <c r="D7" s="213">
        <v>1</v>
      </c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33"/>
    </row>
    <row r="8" spans="1:91" ht="25.5">
      <c r="A8" s="365">
        <f>A7+1</f>
        <v>3</v>
      </c>
      <c r="B8" s="212" t="s">
        <v>802</v>
      </c>
      <c r="C8" s="227" t="s">
        <v>814</v>
      </c>
      <c r="D8" s="213">
        <v>1</v>
      </c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33"/>
    </row>
    <row r="9" spans="1:91" s="6" customFormat="1">
      <c r="A9" s="603" t="s">
        <v>52</v>
      </c>
      <c r="B9" s="603"/>
      <c r="C9" s="603"/>
      <c r="D9" s="57">
        <f>SUM(D6:D8)</f>
        <v>3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4"/>
    </row>
    <row r="10" spans="1:91" s="188" customFormat="1" ht="15" customHeight="1">
      <c r="A10" s="601" t="s">
        <v>773</v>
      </c>
      <c r="B10" s="602"/>
      <c r="C10" s="602"/>
      <c r="D10" s="602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35"/>
    </row>
    <row r="11" spans="1:91" s="256" customFormat="1" ht="29.25" customHeight="1">
      <c r="A11" s="260">
        <f>A8+1</f>
        <v>4</v>
      </c>
      <c r="B11" s="249" t="s">
        <v>1214</v>
      </c>
      <c r="C11" s="250" t="s">
        <v>814</v>
      </c>
      <c r="D11" s="357">
        <v>1</v>
      </c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3"/>
    </row>
    <row r="12" spans="1:91" s="188" customFormat="1" ht="38.25">
      <c r="A12" s="260">
        <f>A11+1</f>
        <v>5</v>
      </c>
      <c r="B12" s="249" t="s">
        <v>809</v>
      </c>
      <c r="C12" s="44" t="s">
        <v>896</v>
      </c>
      <c r="D12" s="261">
        <v>1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35"/>
    </row>
    <row r="13" spans="1:91" s="188" customFormat="1" ht="25.5">
      <c r="A13" s="260">
        <f t="shared" ref="A13" si="0">A12+1</f>
        <v>6</v>
      </c>
      <c r="B13" s="249" t="s">
        <v>841</v>
      </c>
      <c r="C13" s="44" t="s">
        <v>897</v>
      </c>
      <c r="D13" s="261">
        <v>1</v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35"/>
    </row>
    <row r="14" spans="1:91" s="188" customFormat="1" ht="25.5">
      <c r="A14" s="260">
        <f>A13+1</f>
        <v>7</v>
      </c>
      <c r="B14" s="249" t="s">
        <v>1243</v>
      </c>
      <c r="C14" s="205" t="s">
        <v>1244</v>
      </c>
      <c r="D14" s="163">
        <v>1</v>
      </c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35"/>
    </row>
    <row r="15" spans="1:91" s="6" customFormat="1">
      <c r="A15" s="603" t="s">
        <v>52</v>
      </c>
      <c r="B15" s="603"/>
      <c r="C15" s="603"/>
      <c r="D15" s="93">
        <f>SUM(D11:D14)</f>
        <v>4</v>
      </c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4"/>
    </row>
    <row r="16" spans="1:91" s="6" customFormat="1" ht="29.25" customHeight="1">
      <c r="A16" s="607" t="s">
        <v>96</v>
      </c>
      <c r="B16" s="608"/>
      <c r="C16" s="608"/>
      <c r="D16" s="608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4"/>
    </row>
    <row r="17" spans="1:91" s="6" customFormat="1">
      <c r="A17" s="295"/>
      <c r="B17" s="296"/>
      <c r="C17" s="298"/>
      <c r="D17" s="299">
        <v>0</v>
      </c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4"/>
    </row>
    <row r="18" spans="1:91" s="6" customFormat="1">
      <c r="A18" s="595" t="s">
        <v>52</v>
      </c>
      <c r="B18" s="595"/>
      <c r="C18" s="595"/>
      <c r="D18" s="53">
        <f>SUM(D17)</f>
        <v>0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4"/>
    </row>
    <row r="19" spans="1:91" ht="15" customHeight="1">
      <c r="A19" s="591" t="s">
        <v>13</v>
      </c>
      <c r="B19" s="592"/>
      <c r="C19" s="592"/>
      <c r="D19" s="592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33"/>
    </row>
    <row r="20" spans="1:91">
      <c r="A20" s="157">
        <f>A14+1</f>
        <v>8</v>
      </c>
      <c r="B20" s="51" t="s">
        <v>629</v>
      </c>
      <c r="C20" s="227" t="s">
        <v>885</v>
      </c>
      <c r="D20" s="58">
        <v>1</v>
      </c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33"/>
    </row>
    <row r="21" spans="1:91">
      <c r="A21" s="184">
        <f t="shared" ref="A21:A46" si="1">A20+1</f>
        <v>9</v>
      </c>
      <c r="B21" s="51" t="s">
        <v>60</v>
      </c>
      <c r="C21" s="227" t="s">
        <v>885</v>
      </c>
      <c r="D21" s="58">
        <v>1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33"/>
    </row>
    <row r="22" spans="1:91" ht="25.5">
      <c r="A22" s="184">
        <f t="shared" si="1"/>
        <v>10</v>
      </c>
      <c r="B22" s="51" t="s">
        <v>61</v>
      </c>
      <c r="C22" s="227" t="s">
        <v>886</v>
      </c>
      <c r="D22" s="58">
        <v>1</v>
      </c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33"/>
    </row>
    <row r="23" spans="1:91">
      <c r="A23" s="184">
        <f t="shared" si="1"/>
        <v>11</v>
      </c>
      <c r="B23" s="51" t="s">
        <v>62</v>
      </c>
      <c r="C23" s="227" t="s">
        <v>885</v>
      </c>
      <c r="D23" s="58">
        <v>1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33"/>
    </row>
    <row r="24" spans="1:91" ht="25.5">
      <c r="A24" s="184">
        <f t="shared" si="1"/>
        <v>12</v>
      </c>
      <c r="B24" s="290" t="s">
        <v>1116</v>
      </c>
      <c r="C24" s="227" t="s">
        <v>887</v>
      </c>
      <c r="D24" s="58">
        <v>1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33"/>
    </row>
    <row r="25" spans="1:91" ht="25.5">
      <c r="A25" s="184">
        <f t="shared" si="1"/>
        <v>13</v>
      </c>
      <c r="B25" s="290" t="s">
        <v>1116</v>
      </c>
      <c r="C25" s="227" t="s">
        <v>888</v>
      </c>
      <c r="D25" s="58">
        <v>1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33"/>
    </row>
    <row r="26" spans="1:91" ht="25.5">
      <c r="A26" s="184">
        <f t="shared" si="1"/>
        <v>14</v>
      </c>
      <c r="B26" s="290" t="s">
        <v>1117</v>
      </c>
      <c r="C26" s="227" t="s">
        <v>889</v>
      </c>
      <c r="D26" s="58">
        <v>1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33"/>
    </row>
    <row r="27" spans="1:91" ht="25.5">
      <c r="A27" s="184">
        <f t="shared" si="1"/>
        <v>15</v>
      </c>
      <c r="B27" s="290" t="s">
        <v>1117</v>
      </c>
      <c r="C27" s="227" t="s">
        <v>890</v>
      </c>
      <c r="D27" s="58">
        <v>1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33"/>
    </row>
    <row r="28" spans="1:91" ht="25.5">
      <c r="A28" s="184">
        <f t="shared" si="1"/>
        <v>16</v>
      </c>
      <c r="B28" s="51" t="s">
        <v>63</v>
      </c>
      <c r="C28" s="227" t="s">
        <v>891</v>
      </c>
      <c r="D28" s="58">
        <v>1</v>
      </c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33"/>
    </row>
    <row r="29" spans="1:91" ht="25.5">
      <c r="A29" s="184">
        <f t="shared" si="1"/>
        <v>17</v>
      </c>
      <c r="B29" s="51" t="s">
        <v>63</v>
      </c>
      <c r="C29" s="227" t="s">
        <v>891</v>
      </c>
      <c r="D29" s="58">
        <v>1</v>
      </c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33"/>
    </row>
    <row r="30" spans="1:91" ht="25.5">
      <c r="A30" s="184">
        <f t="shared" si="1"/>
        <v>18</v>
      </c>
      <c r="B30" s="51" t="s">
        <v>63</v>
      </c>
      <c r="C30" s="227" t="s">
        <v>891</v>
      </c>
      <c r="D30" s="58">
        <v>1</v>
      </c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33"/>
    </row>
    <row r="31" spans="1:91" ht="25.5">
      <c r="A31" s="184">
        <f t="shared" si="1"/>
        <v>19</v>
      </c>
      <c r="B31" s="51" t="s">
        <v>63</v>
      </c>
      <c r="C31" s="227" t="s">
        <v>891</v>
      </c>
      <c r="D31" s="58">
        <v>1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33"/>
    </row>
    <row r="32" spans="1:91" ht="25.5">
      <c r="A32" s="184">
        <f t="shared" si="1"/>
        <v>20</v>
      </c>
      <c r="B32" s="51" t="s">
        <v>63</v>
      </c>
      <c r="C32" s="227" t="s">
        <v>891</v>
      </c>
      <c r="D32" s="58">
        <v>1</v>
      </c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33"/>
    </row>
    <row r="33" spans="1:91" ht="25.5">
      <c r="A33" s="184">
        <f t="shared" si="1"/>
        <v>21</v>
      </c>
      <c r="B33" s="51" t="s">
        <v>63</v>
      </c>
      <c r="C33" s="227" t="s">
        <v>891</v>
      </c>
      <c r="D33" s="58">
        <v>1</v>
      </c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33"/>
    </row>
    <row r="34" spans="1:91" ht="25.5">
      <c r="A34" s="184">
        <f t="shared" si="1"/>
        <v>22</v>
      </c>
      <c r="B34" s="51" t="s">
        <v>63</v>
      </c>
      <c r="C34" s="227" t="s">
        <v>891</v>
      </c>
      <c r="D34" s="58">
        <v>1</v>
      </c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33"/>
    </row>
    <row r="35" spans="1:91" ht="25.5">
      <c r="A35" s="184">
        <f t="shared" si="1"/>
        <v>23</v>
      </c>
      <c r="B35" s="51" t="s">
        <v>63</v>
      </c>
      <c r="C35" s="227" t="s">
        <v>891</v>
      </c>
      <c r="D35" s="58">
        <v>1</v>
      </c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33"/>
    </row>
    <row r="36" spans="1:91" ht="25.5">
      <c r="A36" s="184">
        <f t="shared" si="1"/>
        <v>24</v>
      </c>
      <c r="B36" s="51" t="s">
        <v>63</v>
      </c>
      <c r="C36" s="227" t="s">
        <v>891</v>
      </c>
      <c r="D36" s="58">
        <v>1</v>
      </c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33"/>
    </row>
    <row r="37" spans="1:91" ht="25.5">
      <c r="A37" s="184">
        <f t="shared" si="1"/>
        <v>25</v>
      </c>
      <c r="B37" s="51" t="s">
        <v>63</v>
      </c>
      <c r="C37" s="227" t="s">
        <v>891</v>
      </c>
      <c r="D37" s="58">
        <v>1</v>
      </c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33"/>
    </row>
    <row r="38" spans="1:91" ht="25.5">
      <c r="A38" s="184">
        <f t="shared" si="1"/>
        <v>26</v>
      </c>
      <c r="B38" s="51" t="s">
        <v>63</v>
      </c>
      <c r="C38" s="227" t="s">
        <v>891</v>
      </c>
      <c r="D38" s="58">
        <v>1</v>
      </c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33"/>
    </row>
    <row r="39" spans="1:91" ht="25.5">
      <c r="A39" s="184">
        <f t="shared" si="1"/>
        <v>27</v>
      </c>
      <c r="B39" s="51" t="s">
        <v>63</v>
      </c>
      <c r="C39" s="227" t="s">
        <v>891</v>
      </c>
      <c r="D39" s="58">
        <v>1</v>
      </c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33"/>
    </row>
    <row r="40" spans="1:91" ht="25.5">
      <c r="A40" s="184">
        <f t="shared" si="1"/>
        <v>28</v>
      </c>
      <c r="B40" s="51" t="s">
        <v>63</v>
      </c>
      <c r="C40" s="227" t="s">
        <v>891</v>
      </c>
      <c r="D40" s="58">
        <v>1</v>
      </c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33"/>
    </row>
    <row r="41" spans="1:91" ht="25.5">
      <c r="A41" s="184">
        <f t="shared" si="1"/>
        <v>29</v>
      </c>
      <c r="B41" s="51" t="s">
        <v>63</v>
      </c>
      <c r="C41" s="227" t="s">
        <v>891</v>
      </c>
      <c r="D41" s="58">
        <v>1</v>
      </c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33"/>
    </row>
    <row r="42" spans="1:91" ht="25.5">
      <c r="A42" s="184">
        <f t="shared" si="1"/>
        <v>30</v>
      </c>
      <c r="B42" s="51" t="s">
        <v>63</v>
      </c>
      <c r="C42" s="227" t="s">
        <v>891</v>
      </c>
      <c r="D42" s="58">
        <v>1</v>
      </c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33"/>
    </row>
    <row r="43" spans="1:91" ht="25.5">
      <c r="A43" s="184">
        <f t="shared" si="1"/>
        <v>31</v>
      </c>
      <c r="B43" s="51" t="s">
        <v>63</v>
      </c>
      <c r="C43" s="227" t="s">
        <v>891</v>
      </c>
      <c r="D43" s="58">
        <v>1</v>
      </c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33"/>
    </row>
    <row r="44" spans="1:91" ht="25.5">
      <c r="A44" s="184">
        <f t="shared" si="1"/>
        <v>32</v>
      </c>
      <c r="B44" s="51" t="s">
        <v>63</v>
      </c>
      <c r="C44" s="227" t="s">
        <v>891</v>
      </c>
      <c r="D44" s="58">
        <v>1</v>
      </c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33"/>
    </row>
    <row r="45" spans="1:91" ht="25.5">
      <c r="A45" s="184">
        <f t="shared" si="1"/>
        <v>33</v>
      </c>
      <c r="B45" s="51" t="s">
        <v>63</v>
      </c>
      <c r="C45" s="227" t="s">
        <v>891</v>
      </c>
      <c r="D45" s="58">
        <v>1</v>
      </c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33"/>
    </row>
    <row r="46" spans="1:91" ht="25.5">
      <c r="A46" s="184">
        <f t="shared" si="1"/>
        <v>34</v>
      </c>
      <c r="B46" s="51" t="s">
        <v>63</v>
      </c>
      <c r="C46" s="227" t="s">
        <v>891</v>
      </c>
      <c r="D46" s="58">
        <v>1</v>
      </c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33"/>
    </row>
    <row r="47" spans="1:91" s="2" customFormat="1">
      <c r="A47" s="603" t="s">
        <v>52</v>
      </c>
      <c r="B47" s="603"/>
      <c r="C47" s="603"/>
      <c r="D47" s="57">
        <f>SUM(D20:D46)</f>
        <v>27</v>
      </c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36"/>
    </row>
    <row r="48" spans="1:91" customFormat="1" ht="15.75" customHeight="1">
      <c r="A48" s="591" t="s">
        <v>50</v>
      </c>
      <c r="B48" s="592"/>
      <c r="C48" s="592"/>
      <c r="D48" s="592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spans="1:91" s="264" customFormat="1">
      <c r="A49" s="216">
        <f>A46+0</f>
        <v>34</v>
      </c>
      <c r="B49" s="205" t="s">
        <v>384</v>
      </c>
      <c r="C49" s="205"/>
      <c r="D49" s="216">
        <v>0</v>
      </c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3"/>
    </row>
    <row r="50" spans="1:91" s="2" customFormat="1">
      <c r="A50" s="603" t="s">
        <v>52</v>
      </c>
      <c r="B50" s="603"/>
      <c r="C50" s="603"/>
      <c r="D50" s="57">
        <f>SUM(D49:D49)</f>
        <v>0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36"/>
    </row>
    <row r="51" spans="1:91">
      <c r="A51" s="590" t="s">
        <v>34</v>
      </c>
      <c r="B51" s="590"/>
      <c r="C51" s="590"/>
      <c r="D51" s="590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33"/>
    </row>
    <row r="52" spans="1:91" ht="25.5">
      <c r="A52" s="58">
        <f>A49+1</f>
        <v>35</v>
      </c>
      <c r="B52" s="51" t="s">
        <v>64</v>
      </c>
      <c r="C52" s="227" t="s">
        <v>898</v>
      </c>
      <c r="D52" s="58">
        <v>1</v>
      </c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404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33"/>
    </row>
    <row r="53" spans="1:91" ht="25.5">
      <c r="A53" s="157">
        <f>A52+1</f>
        <v>36</v>
      </c>
      <c r="B53" s="51" t="s">
        <v>65</v>
      </c>
      <c r="C53" s="227" t="s">
        <v>898</v>
      </c>
      <c r="D53" s="58">
        <v>1</v>
      </c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4"/>
      <c r="AO53" s="404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33"/>
    </row>
    <row r="54" spans="1:91" ht="25.5">
      <c r="A54" s="181">
        <f t="shared" ref="A54:A58" si="2">A53+1</f>
        <v>37</v>
      </c>
      <c r="B54" s="51" t="s">
        <v>66</v>
      </c>
      <c r="C54" s="227" t="s">
        <v>898</v>
      </c>
      <c r="D54" s="58">
        <v>1</v>
      </c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33"/>
    </row>
    <row r="55" spans="1:91" ht="25.5">
      <c r="A55" s="181">
        <f t="shared" si="2"/>
        <v>38</v>
      </c>
      <c r="B55" s="51" t="s">
        <v>67</v>
      </c>
      <c r="C55" s="227" t="s">
        <v>898</v>
      </c>
      <c r="D55" s="58">
        <v>1</v>
      </c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04"/>
      <c r="AL55" s="404"/>
      <c r="AM55" s="404"/>
      <c r="AN55" s="404"/>
      <c r="AO55" s="404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33"/>
    </row>
    <row r="56" spans="1:91" ht="25.5">
      <c r="A56" s="181">
        <f t="shared" si="2"/>
        <v>39</v>
      </c>
      <c r="B56" s="51" t="s">
        <v>68</v>
      </c>
      <c r="C56" s="227" t="s">
        <v>898</v>
      </c>
      <c r="D56" s="58">
        <v>1</v>
      </c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33"/>
    </row>
    <row r="57" spans="1:91" ht="25.5">
      <c r="A57" s="181">
        <f t="shared" si="2"/>
        <v>40</v>
      </c>
      <c r="B57" s="51" t="s">
        <v>69</v>
      </c>
      <c r="C57" s="227" t="s">
        <v>898</v>
      </c>
      <c r="D57" s="58">
        <v>1</v>
      </c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4"/>
      <c r="AN57" s="404"/>
      <c r="AO57" s="404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33"/>
    </row>
    <row r="58" spans="1:91" ht="25.5">
      <c r="A58" s="181">
        <f t="shared" si="2"/>
        <v>41</v>
      </c>
      <c r="B58" s="51" t="s">
        <v>70</v>
      </c>
      <c r="C58" s="227" t="s">
        <v>898</v>
      </c>
      <c r="D58" s="58">
        <v>1</v>
      </c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33"/>
    </row>
    <row r="59" spans="1:91" ht="25.5">
      <c r="A59" s="181">
        <f t="shared" ref="A59" si="3">A58+1</f>
        <v>42</v>
      </c>
      <c r="B59" s="51" t="s">
        <v>71</v>
      </c>
      <c r="C59" s="227" t="s">
        <v>898</v>
      </c>
      <c r="D59" s="58">
        <v>1</v>
      </c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  <c r="AN59" s="404"/>
      <c r="AO59" s="404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33"/>
    </row>
    <row r="60" spans="1:91" ht="25.5">
      <c r="A60" s="157">
        <v>43</v>
      </c>
      <c r="B60" s="51" t="s">
        <v>72</v>
      </c>
      <c r="C60" s="227" t="s">
        <v>898</v>
      </c>
      <c r="D60" s="58">
        <v>1</v>
      </c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  <c r="AO60" s="404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33"/>
    </row>
    <row r="61" spans="1:91" ht="25.5">
      <c r="A61" s="157">
        <v>44</v>
      </c>
      <c r="B61" s="51" t="s">
        <v>73</v>
      </c>
      <c r="C61" s="227" t="s">
        <v>898</v>
      </c>
      <c r="D61" s="58">
        <v>1</v>
      </c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33"/>
    </row>
    <row r="62" spans="1:91" ht="25.5">
      <c r="A62" s="157">
        <v>45</v>
      </c>
      <c r="B62" s="51" t="s">
        <v>74</v>
      </c>
      <c r="C62" s="227" t="s">
        <v>898</v>
      </c>
      <c r="D62" s="58">
        <v>1</v>
      </c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  <c r="AO62" s="404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33"/>
    </row>
    <row r="63" spans="1:91" ht="25.5">
      <c r="A63" s="157">
        <v>46</v>
      </c>
      <c r="B63" s="51" t="s">
        <v>75</v>
      </c>
      <c r="C63" s="227" t="s">
        <v>898</v>
      </c>
      <c r="D63" s="58">
        <v>1</v>
      </c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  <c r="AO63" s="404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33"/>
    </row>
    <row r="64" spans="1:91" s="2" customFormat="1">
      <c r="A64" s="603" t="s">
        <v>52</v>
      </c>
      <c r="B64" s="603"/>
      <c r="C64" s="603"/>
      <c r="D64" s="57">
        <f>SUM(D52:D63)</f>
        <v>12</v>
      </c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  <c r="AO64" s="418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41"/>
      <c r="BJ64" s="241"/>
      <c r="BK64" s="241"/>
      <c r="BL64" s="241"/>
      <c r="BM64" s="241"/>
      <c r="BN64" s="241"/>
      <c r="BO64" s="241"/>
      <c r="BP64" s="241"/>
      <c r="BQ64" s="241"/>
      <c r="BR64" s="241"/>
      <c r="BS64" s="241"/>
      <c r="BT64" s="241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36"/>
    </row>
    <row r="65" spans="1:91">
      <c r="A65" s="590" t="s">
        <v>49</v>
      </c>
      <c r="B65" s="590"/>
      <c r="C65" s="590"/>
      <c r="D65" s="590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04"/>
      <c r="AN65" s="404"/>
      <c r="AO65" s="404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33"/>
    </row>
    <row r="66" spans="1:91">
      <c r="A66" s="590"/>
      <c r="B66" s="590"/>
      <c r="C66" s="590"/>
      <c r="D66" s="590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04"/>
      <c r="AN66" s="404"/>
      <c r="AO66" s="404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33"/>
    </row>
    <row r="67" spans="1:91">
      <c r="A67" s="604">
        <v>47</v>
      </c>
      <c r="B67" s="605" t="s">
        <v>892</v>
      </c>
      <c r="C67" s="605" t="s">
        <v>893</v>
      </c>
      <c r="D67" s="606">
        <v>1</v>
      </c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33"/>
    </row>
    <row r="68" spans="1:91">
      <c r="A68" s="604"/>
      <c r="B68" s="605"/>
      <c r="C68" s="605"/>
      <c r="D68" s="606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33"/>
    </row>
    <row r="69" spans="1:91">
      <c r="A69" s="229">
        <v>48</v>
      </c>
      <c r="B69" s="51" t="s">
        <v>77</v>
      </c>
      <c r="C69" s="227" t="s">
        <v>893</v>
      </c>
      <c r="D69" s="58">
        <v>1</v>
      </c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  <c r="AN69" s="404"/>
      <c r="AO69" s="404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33"/>
    </row>
    <row r="70" spans="1:91" s="2" customFormat="1">
      <c r="A70" s="603" t="s">
        <v>52</v>
      </c>
      <c r="B70" s="603"/>
      <c r="C70" s="603"/>
      <c r="D70" s="57">
        <f>SUM(D67:D69)</f>
        <v>2</v>
      </c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  <c r="AF70" s="418"/>
      <c r="AG70" s="418"/>
      <c r="AH70" s="418"/>
      <c r="AI70" s="418"/>
      <c r="AJ70" s="418"/>
      <c r="AK70" s="418"/>
      <c r="AL70" s="418"/>
      <c r="AM70" s="418"/>
      <c r="AN70" s="418"/>
      <c r="AO70" s="418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  <c r="CJ70" s="241"/>
      <c r="CK70" s="241"/>
      <c r="CL70" s="241"/>
      <c r="CM70" s="236"/>
    </row>
    <row r="71" spans="1:91">
      <c r="A71" s="590" t="s">
        <v>78</v>
      </c>
      <c r="B71" s="590"/>
      <c r="C71" s="590"/>
      <c r="D71" s="590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  <c r="AJ71" s="404"/>
      <c r="AK71" s="404"/>
      <c r="AL71" s="404"/>
      <c r="AM71" s="404"/>
      <c r="AN71" s="404"/>
      <c r="AO71" s="404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33"/>
    </row>
    <row r="72" spans="1:91">
      <c r="A72" s="590"/>
      <c r="B72" s="590"/>
      <c r="C72" s="590"/>
      <c r="D72" s="590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4"/>
      <c r="AL72" s="404"/>
      <c r="AM72" s="404"/>
      <c r="AN72" s="404"/>
      <c r="AO72" s="404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33"/>
    </row>
    <row r="73" spans="1:91" ht="25.5">
      <c r="A73" s="229">
        <f>A69+1</f>
        <v>49</v>
      </c>
      <c r="B73" s="51" t="s">
        <v>79</v>
      </c>
      <c r="C73" s="51" t="s">
        <v>80</v>
      </c>
      <c r="D73" s="58">
        <v>1</v>
      </c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  <c r="AM73" s="404"/>
      <c r="AN73" s="404"/>
      <c r="AO73" s="404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33"/>
    </row>
    <row r="74" spans="1:91" ht="17.25" customHeight="1">
      <c r="A74" s="229">
        <f>A73+1</f>
        <v>50</v>
      </c>
      <c r="B74" s="51" t="s">
        <v>81</v>
      </c>
      <c r="C74" s="51" t="s">
        <v>598</v>
      </c>
      <c r="D74" s="58">
        <v>1</v>
      </c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404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33"/>
    </row>
    <row r="75" spans="1:91" ht="25.5">
      <c r="A75" s="229">
        <f t="shared" ref="A75:A78" si="4">A74+1</f>
        <v>51</v>
      </c>
      <c r="B75" s="51" t="s">
        <v>82</v>
      </c>
      <c r="C75" s="51" t="s">
        <v>83</v>
      </c>
      <c r="D75" s="58">
        <v>1</v>
      </c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33"/>
    </row>
    <row r="76" spans="1:91">
      <c r="A76" s="229">
        <f t="shared" si="4"/>
        <v>52</v>
      </c>
      <c r="B76" s="51" t="s">
        <v>82</v>
      </c>
      <c r="C76" s="51" t="s">
        <v>599</v>
      </c>
      <c r="D76" s="58">
        <v>1</v>
      </c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04"/>
      <c r="AL76" s="404"/>
      <c r="AM76" s="404"/>
      <c r="AN76" s="404"/>
      <c r="AO76" s="404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33"/>
    </row>
    <row r="77" spans="1:91" ht="25.5">
      <c r="A77" s="229">
        <f t="shared" si="4"/>
        <v>53</v>
      </c>
      <c r="B77" s="51" t="s">
        <v>84</v>
      </c>
      <c r="C77" s="227" t="s">
        <v>894</v>
      </c>
      <c r="D77" s="58">
        <v>1</v>
      </c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33"/>
    </row>
    <row r="78" spans="1:91" ht="25.5">
      <c r="A78" s="229">
        <f t="shared" si="4"/>
        <v>54</v>
      </c>
      <c r="B78" s="51" t="s">
        <v>85</v>
      </c>
      <c r="C78" s="227" t="s">
        <v>895</v>
      </c>
      <c r="D78" s="58">
        <v>1</v>
      </c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  <c r="AN78" s="404"/>
      <c r="AO78" s="404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33"/>
    </row>
    <row r="79" spans="1:91" s="2" customFormat="1">
      <c r="A79" s="603" t="s">
        <v>52</v>
      </c>
      <c r="B79" s="603"/>
      <c r="C79" s="603"/>
      <c r="D79" s="57">
        <f>SUM(D73:D78)</f>
        <v>6</v>
      </c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  <c r="AF79" s="418"/>
      <c r="AG79" s="418"/>
      <c r="AH79" s="418"/>
      <c r="AI79" s="418"/>
      <c r="AJ79" s="418"/>
      <c r="AK79" s="418"/>
      <c r="AL79" s="418"/>
      <c r="AM79" s="418"/>
      <c r="AN79" s="418"/>
      <c r="AO79" s="418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1"/>
      <c r="CL79" s="241"/>
      <c r="CM79" s="236"/>
    </row>
    <row r="80" spans="1:91">
      <c r="A80" s="590" t="s">
        <v>51</v>
      </c>
      <c r="B80" s="590"/>
      <c r="C80" s="590"/>
      <c r="D80" s="590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33"/>
    </row>
    <row r="81" spans="1:91">
      <c r="A81" s="590"/>
      <c r="B81" s="590"/>
      <c r="C81" s="590"/>
      <c r="D81" s="590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  <c r="AM81" s="404"/>
      <c r="AN81" s="404"/>
      <c r="AO81" s="404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33"/>
    </row>
    <row r="82" spans="1:91" ht="25.5">
      <c r="A82" s="356">
        <f>A78+1</f>
        <v>55</v>
      </c>
      <c r="B82" s="51" t="s">
        <v>86</v>
      </c>
      <c r="C82" s="51" t="s">
        <v>87</v>
      </c>
      <c r="D82" s="58">
        <v>10</v>
      </c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  <c r="AM82" s="404"/>
      <c r="AN82" s="404"/>
      <c r="AO82" s="404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33"/>
    </row>
    <row r="83" spans="1:91" s="398" customFormat="1">
      <c r="A83" s="394">
        <f>A82+1</f>
        <v>56</v>
      </c>
      <c r="B83" s="51" t="s">
        <v>58</v>
      </c>
      <c r="C83" s="227" t="s">
        <v>884</v>
      </c>
      <c r="D83" s="58">
        <v>1</v>
      </c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04"/>
      <c r="AL83" s="404"/>
      <c r="AM83" s="404"/>
      <c r="AN83" s="404"/>
      <c r="AO83" s="404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33"/>
    </row>
    <row r="84" spans="1:91" s="398" customFormat="1">
      <c r="A84" s="394"/>
      <c r="B84" s="395"/>
      <c r="C84" s="395"/>
      <c r="D84" s="396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  <c r="AK84" s="404"/>
      <c r="AL84" s="404"/>
      <c r="AM84" s="404"/>
      <c r="AN84" s="404"/>
      <c r="AO84" s="404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33"/>
    </row>
    <row r="85" spans="1:91" s="7" customFormat="1" ht="14.25">
      <c r="A85" s="609" t="s">
        <v>89</v>
      </c>
      <c r="B85" s="609"/>
      <c r="C85" s="609"/>
      <c r="D85" s="410">
        <f>SUM(D82:D83)</f>
        <v>11</v>
      </c>
      <c r="E85" s="497"/>
      <c r="F85" s="497"/>
      <c r="G85" s="497"/>
      <c r="H85" s="497"/>
      <c r="I85" s="497"/>
      <c r="J85" s="497"/>
      <c r="K85" s="497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497"/>
      <c r="AA85" s="497"/>
      <c r="AB85" s="497"/>
      <c r="AC85" s="497"/>
      <c r="AD85" s="497"/>
      <c r="AE85" s="497"/>
      <c r="AF85" s="497"/>
      <c r="AG85" s="497"/>
      <c r="AH85" s="497"/>
      <c r="AI85" s="497"/>
      <c r="AJ85" s="497"/>
      <c r="AK85" s="497"/>
      <c r="AL85" s="497"/>
      <c r="AM85" s="497"/>
      <c r="AN85" s="497"/>
      <c r="AO85" s="497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37"/>
    </row>
    <row r="86" spans="1:91">
      <c r="A86" s="499"/>
      <c r="B86" s="404"/>
      <c r="C86" s="404"/>
      <c r="D86" s="500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  <c r="AM86" s="404"/>
      <c r="AN86" s="404"/>
      <c r="AO86" s="404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33"/>
    </row>
    <row r="87" spans="1:91">
      <c r="A87" s="499"/>
      <c r="B87" s="404"/>
      <c r="C87" s="404"/>
      <c r="D87" s="500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04"/>
      <c r="AK87" s="404"/>
      <c r="AL87" s="404"/>
      <c r="AM87" s="404"/>
      <c r="AN87" s="404"/>
      <c r="AO87" s="404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33"/>
    </row>
    <row r="88" spans="1:91">
      <c r="A88" s="499"/>
      <c r="B88" s="404"/>
      <c r="C88" s="404"/>
      <c r="D88" s="500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04"/>
      <c r="AL88" s="404"/>
      <c r="AM88" s="404"/>
      <c r="AN88" s="404"/>
      <c r="AO88" s="404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33"/>
    </row>
    <row r="89" spans="1:91">
      <c r="A89" s="499"/>
      <c r="B89" s="404"/>
      <c r="C89" s="404"/>
      <c r="D89" s="500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33"/>
    </row>
    <row r="90" spans="1:91">
      <c r="A90" s="499"/>
      <c r="B90" s="404"/>
      <c r="C90" s="404"/>
      <c r="D90" s="500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4"/>
      <c r="AG90" s="404"/>
      <c r="AH90" s="404"/>
      <c r="AI90" s="404"/>
      <c r="AJ90" s="404"/>
      <c r="AK90" s="404"/>
      <c r="AL90" s="404"/>
      <c r="AM90" s="404"/>
      <c r="AN90" s="404"/>
      <c r="AO90" s="404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33"/>
    </row>
    <row r="91" spans="1:91">
      <c r="A91" s="499"/>
      <c r="B91" s="404"/>
      <c r="C91" s="404"/>
      <c r="D91" s="500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04"/>
      <c r="AL91" s="404"/>
      <c r="AM91" s="404"/>
      <c r="AN91" s="404"/>
      <c r="AO91" s="404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33"/>
    </row>
    <row r="92" spans="1:91">
      <c r="A92" s="499"/>
      <c r="B92" s="404"/>
      <c r="C92" s="404"/>
      <c r="D92" s="500"/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404"/>
      <c r="AK92" s="404"/>
      <c r="AL92" s="404"/>
      <c r="AM92" s="404"/>
      <c r="AN92" s="404"/>
      <c r="AO92" s="404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33"/>
    </row>
    <row r="93" spans="1:91">
      <c r="A93" s="499"/>
      <c r="B93" s="404"/>
      <c r="C93" s="404"/>
      <c r="D93" s="500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4"/>
      <c r="AL93" s="404"/>
      <c r="AM93" s="404"/>
      <c r="AN93" s="404"/>
      <c r="AO93" s="404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33"/>
    </row>
    <row r="94" spans="1:91">
      <c r="A94" s="499"/>
      <c r="B94" s="404"/>
      <c r="C94" s="404"/>
      <c r="D94" s="500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404"/>
      <c r="AI94" s="404"/>
      <c r="AJ94" s="404"/>
      <c r="AK94" s="404"/>
      <c r="AL94" s="404"/>
      <c r="AM94" s="404"/>
      <c r="AN94" s="404"/>
      <c r="AO94" s="404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33"/>
    </row>
    <row r="95" spans="1:91">
      <c r="A95" s="499"/>
      <c r="B95" s="404"/>
      <c r="C95" s="404"/>
      <c r="D95" s="500"/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4"/>
      <c r="AC95" s="404"/>
      <c r="AD95" s="404"/>
      <c r="AE95" s="404"/>
      <c r="AF95" s="404"/>
      <c r="AG95" s="404"/>
      <c r="AH95" s="404"/>
      <c r="AI95" s="404"/>
      <c r="AJ95" s="404"/>
      <c r="AK95" s="404"/>
      <c r="AL95" s="404"/>
      <c r="AM95" s="404"/>
      <c r="AN95" s="404"/>
      <c r="AO95" s="404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33"/>
    </row>
    <row r="96" spans="1:91">
      <c r="A96" s="499"/>
      <c r="B96" s="404"/>
      <c r="C96" s="404"/>
      <c r="D96" s="500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  <c r="AK96" s="404"/>
      <c r="AL96" s="404"/>
      <c r="AM96" s="404"/>
      <c r="AN96" s="404"/>
      <c r="AO96" s="404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33"/>
    </row>
    <row r="97" spans="1:91">
      <c r="A97" s="499"/>
      <c r="B97" s="404"/>
      <c r="C97" s="404"/>
      <c r="D97" s="500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  <c r="AK97" s="404"/>
      <c r="AL97" s="404"/>
      <c r="AM97" s="404"/>
      <c r="AN97" s="404"/>
      <c r="AO97" s="404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33"/>
    </row>
    <row r="98" spans="1:91">
      <c r="A98" s="499"/>
      <c r="B98" s="404"/>
      <c r="C98" s="404"/>
      <c r="D98" s="500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4"/>
      <c r="AN98" s="404"/>
      <c r="AO98" s="404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33"/>
    </row>
    <row r="99" spans="1:91">
      <c r="A99" s="499"/>
      <c r="B99" s="404"/>
      <c r="C99" s="404"/>
      <c r="D99" s="500"/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4"/>
      <c r="AL99" s="404"/>
      <c r="AM99" s="404"/>
      <c r="AN99" s="404"/>
      <c r="AO99" s="404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33"/>
    </row>
    <row r="100" spans="1:91">
      <c r="A100" s="499"/>
      <c r="B100" s="404"/>
      <c r="C100" s="404"/>
      <c r="D100" s="500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404"/>
      <c r="AN100" s="404"/>
      <c r="AO100" s="404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33"/>
    </row>
    <row r="101" spans="1:91">
      <c r="A101" s="499"/>
      <c r="B101" s="404"/>
      <c r="C101" s="404"/>
      <c r="D101" s="500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  <c r="AM101" s="404"/>
      <c r="AN101" s="404"/>
      <c r="AO101" s="404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33"/>
    </row>
    <row r="102" spans="1:91">
      <c r="A102" s="499"/>
      <c r="B102" s="404"/>
      <c r="C102" s="404"/>
      <c r="D102" s="500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  <c r="AK102" s="404"/>
      <c r="AL102" s="404"/>
      <c r="AM102" s="404"/>
      <c r="AN102" s="404"/>
      <c r="AO102" s="404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33"/>
    </row>
    <row r="103" spans="1:91">
      <c r="A103" s="499"/>
      <c r="B103" s="404"/>
      <c r="C103" s="404"/>
      <c r="D103" s="500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4"/>
      <c r="AM103" s="404"/>
      <c r="AN103" s="404"/>
      <c r="AO103" s="404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33"/>
    </row>
    <row r="104" spans="1:91">
      <c r="A104" s="499"/>
      <c r="B104" s="404"/>
      <c r="C104" s="404"/>
      <c r="D104" s="500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  <c r="AM104" s="404"/>
      <c r="AN104" s="404"/>
      <c r="AO104" s="404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33"/>
    </row>
    <row r="105" spans="1:91">
      <c r="A105" s="499"/>
      <c r="B105" s="404"/>
      <c r="C105" s="404"/>
      <c r="D105" s="500"/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4"/>
      <c r="AN105" s="404"/>
      <c r="AO105" s="404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33"/>
    </row>
    <row r="106" spans="1:91">
      <c r="A106" s="499"/>
      <c r="B106" s="404"/>
      <c r="C106" s="404"/>
      <c r="D106" s="500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  <c r="AK106" s="404"/>
      <c r="AL106" s="404"/>
      <c r="AM106" s="404"/>
      <c r="AN106" s="404"/>
      <c r="AO106" s="404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33"/>
    </row>
    <row r="107" spans="1:91">
      <c r="A107" s="499"/>
      <c r="B107" s="404"/>
      <c r="C107" s="404"/>
      <c r="D107" s="500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404"/>
      <c r="AM107" s="404"/>
      <c r="AN107" s="404"/>
      <c r="AO107" s="404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33"/>
    </row>
    <row r="108" spans="1:91">
      <c r="A108" s="499"/>
      <c r="B108" s="404"/>
      <c r="C108" s="404"/>
      <c r="D108" s="500"/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  <c r="AK108" s="404"/>
      <c r="AL108" s="404"/>
      <c r="AM108" s="404"/>
      <c r="AN108" s="404"/>
      <c r="AO108" s="404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33"/>
    </row>
    <row r="109" spans="1:91">
      <c r="A109" s="499"/>
      <c r="B109" s="404"/>
      <c r="C109" s="404"/>
      <c r="D109" s="500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  <c r="AK109" s="404"/>
      <c r="AL109" s="404"/>
      <c r="AM109" s="404"/>
      <c r="AN109" s="404"/>
      <c r="AO109" s="404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33"/>
    </row>
    <row r="110" spans="1:91">
      <c r="A110" s="499"/>
      <c r="B110" s="404"/>
      <c r="C110" s="404"/>
      <c r="D110" s="500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404"/>
      <c r="AL110" s="404"/>
      <c r="AM110" s="404"/>
      <c r="AN110" s="404"/>
      <c r="AO110" s="404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33"/>
    </row>
    <row r="111" spans="1:91">
      <c r="A111" s="499"/>
      <c r="B111" s="404"/>
      <c r="C111" s="404"/>
      <c r="D111" s="500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4"/>
      <c r="AJ111" s="404"/>
      <c r="AK111" s="404"/>
      <c r="AL111" s="404"/>
      <c r="AM111" s="404"/>
      <c r="AN111" s="404"/>
      <c r="AO111" s="404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33"/>
    </row>
    <row r="112" spans="1:91">
      <c r="A112" s="499"/>
      <c r="B112" s="404"/>
      <c r="C112" s="404"/>
      <c r="D112" s="500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4"/>
      <c r="AM112" s="404"/>
      <c r="AN112" s="404"/>
      <c r="AO112" s="404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33"/>
    </row>
    <row r="113" spans="1:91">
      <c r="A113" s="499"/>
      <c r="B113" s="404"/>
      <c r="C113" s="404"/>
      <c r="D113" s="500"/>
      <c r="E113" s="404"/>
      <c r="F113" s="404"/>
      <c r="G113" s="404"/>
      <c r="H113" s="404"/>
      <c r="I113" s="404"/>
      <c r="J113" s="404"/>
      <c r="K113" s="404"/>
      <c r="L113" s="404"/>
      <c r="M113" s="404"/>
      <c r="N113" s="404"/>
      <c r="O113" s="404"/>
      <c r="P113" s="404"/>
      <c r="Q113" s="404"/>
      <c r="R113" s="404"/>
      <c r="S113" s="404"/>
      <c r="T113" s="404"/>
      <c r="U113" s="404"/>
      <c r="V113" s="404"/>
      <c r="W113" s="404"/>
      <c r="X113" s="404"/>
      <c r="Y113" s="404"/>
      <c r="Z113" s="404"/>
      <c r="AA113" s="404"/>
      <c r="AB113" s="404"/>
      <c r="AC113" s="404"/>
      <c r="AD113" s="404"/>
      <c r="AE113" s="404"/>
      <c r="AF113" s="404"/>
      <c r="AG113" s="404"/>
      <c r="AH113" s="404"/>
      <c r="AI113" s="404"/>
      <c r="AJ113" s="404"/>
      <c r="AK113" s="404"/>
      <c r="AL113" s="404"/>
      <c r="AM113" s="404"/>
      <c r="AN113" s="404"/>
      <c r="AO113" s="404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33"/>
    </row>
    <row r="114" spans="1:91">
      <c r="A114" s="499"/>
      <c r="B114" s="404"/>
      <c r="C114" s="404"/>
      <c r="D114" s="500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4"/>
      <c r="AL114" s="404"/>
      <c r="AM114" s="404"/>
      <c r="AN114" s="404"/>
      <c r="AO114" s="404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33"/>
    </row>
    <row r="115" spans="1:91">
      <c r="A115" s="499"/>
      <c r="B115" s="404"/>
      <c r="C115" s="404"/>
      <c r="D115" s="500"/>
      <c r="E115" s="404"/>
      <c r="F115" s="404"/>
      <c r="G115" s="404"/>
      <c r="H115" s="404"/>
      <c r="I115" s="404"/>
      <c r="J115" s="404"/>
      <c r="K115" s="404"/>
      <c r="L115" s="404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  <c r="AD115" s="404"/>
      <c r="AE115" s="404"/>
      <c r="AF115" s="404"/>
      <c r="AG115" s="404"/>
      <c r="AH115" s="404"/>
      <c r="AI115" s="404"/>
      <c r="AJ115" s="404"/>
      <c r="AK115" s="404"/>
      <c r="AL115" s="404"/>
      <c r="AM115" s="404"/>
      <c r="AN115" s="404"/>
      <c r="AO115" s="404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33"/>
    </row>
    <row r="116" spans="1:91">
      <c r="A116" s="499"/>
      <c r="B116" s="404"/>
      <c r="C116" s="404"/>
      <c r="D116" s="500"/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404"/>
      <c r="AL116" s="404"/>
      <c r="AM116" s="404"/>
      <c r="AN116" s="404"/>
      <c r="AO116" s="404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33"/>
    </row>
    <row r="117" spans="1:91">
      <c r="A117" s="499"/>
      <c r="B117" s="404"/>
      <c r="C117" s="404"/>
      <c r="D117" s="500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4"/>
      <c r="AL117" s="404"/>
      <c r="AM117" s="404"/>
      <c r="AN117" s="404"/>
      <c r="AO117" s="404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33"/>
    </row>
    <row r="118" spans="1:91">
      <c r="A118" s="499"/>
      <c r="B118" s="404"/>
      <c r="C118" s="404"/>
      <c r="D118" s="500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404"/>
      <c r="AL118" s="404"/>
      <c r="AM118" s="404"/>
      <c r="AN118" s="404"/>
      <c r="AO118" s="404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33"/>
    </row>
    <row r="119" spans="1:91">
      <c r="A119" s="499"/>
      <c r="B119" s="404"/>
      <c r="C119" s="404"/>
      <c r="D119" s="500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  <c r="AK119" s="404"/>
      <c r="AL119" s="404"/>
      <c r="AM119" s="404"/>
      <c r="AN119" s="404"/>
      <c r="AO119" s="404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33"/>
    </row>
    <row r="120" spans="1:91">
      <c r="A120" s="499"/>
      <c r="B120" s="404"/>
      <c r="C120" s="404"/>
      <c r="D120" s="500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  <c r="AA120" s="404"/>
      <c r="AB120" s="404"/>
      <c r="AC120" s="404"/>
      <c r="AD120" s="404"/>
      <c r="AE120" s="404"/>
      <c r="AF120" s="404"/>
      <c r="AG120" s="404"/>
      <c r="AH120" s="404"/>
      <c r="AI120" s="404"/>
      <c r="AJ120" s="404"/>
      <c r="AK120" s="404"/>
      <c r="AL120" s="404"/>
      <c r="AM120" s="404"/>
      <c r="AN120" s="404"/>
      <c r="AO120" s="404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33"/>
    </row>
    <row r="121" spans="1:91">
      <c r="A121" s="499"/>
      <c r="B121" s="404"/>
      <c r="C121" s="404"/>
      <c r="D121" s="500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404"/>
      <c r="AF121" s="404"/>
      <c r="AG121" s="404"/>
      <c r="AH121" s="404"/>
      <c r="AI121" s="404"/>
      <c r="AJ121" s="404"/>
      <c r="AK121" s="404"/>
      <c r="AL121" s="404"/>
      <c r="AM121" s="404"/>
      <c r="AN121" s="404"/>
      <c r="AO121" s="404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33"/>
    </row>
    <row r="122" spans="1:91">
      <c r="A122" s="499"/>
      <c r="B122" s="404"/>
      <c r="C122" s="404"/>
      <c r="D122" s="500"/>
      <c r="E122" s="404"/>
      <c r="F122" s="404"/>
      <c r="G122" s="404"/>
      <c r="H122" s="404"/>
      <c r="I122" s="404"/>
      <c r="J122" s="404"/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  <c r="AK122" s="404"/>
      <c r="AL122" s="404"/>
      <c r="AM122" s="404"/>
      <c r="AN122" s="404"/>
      <c r="AO122" s="404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33"/>
    </row>
    <row r="123" spans="1:91">
      <c r="A123" s="499"/>
      <c r="B123" s="404"/>
      <c r="C123" s="404"/>
      <c r="D123" s="500"/>
      <c r="E123" s="404"/>
      <c r="F123" s="404"/>
      <c r="G123" s="404"/>
      <c r="H123" s="404"/>
      <c r="I123" s="404"/>
      <c r="J123" s="404"/>
      <c r="K123" s="404"/>
      <c r="L123" s="404"/>
      <c r="M123" s="404"/>
      <c r="N123" s="404"/>
      <c r="O123" s="404"/>
      <c r="P123" s="404"/>
      <c r="Q123" s="404"/>
      <c r="R123" s="404"/>
      <c r="S123" s="404"/>
      <c r="T123" s="404"/>
      <c r="U123" s="404"/>
      <c r="V123" s="404"/>
      <c r="W123" s="404"/>
      <c r="X123" s="404"/>
      <c r="Y123" s="404"/>
      <c r="Z123" s="404"/>
      <c r="AA123" s="404"/>
      <c r="AB123" s="404"/>
      <c r="AC123" s="404"/>
      <c r="AD123" s="404"/>
      <c r="AE123" s="404"/>
      <c r="AF123" s="404"/>
      <c r="AG123" s="404"/>
      <c r="AH123" s="404"/>
      <c r="AI123" s="404"/>
      <c r="AJ123" s="404"/>
      <c r="AK123" s="404"/>
      <c r="AL123" s="404"/>
      <c r="AM123" s="404"/>
      <c r="AN123" s="404"/>
      <c r="AO123" s="404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33"/>
    </row>
    <row r="124" spans="1:91">
      <c r="A124" s="499"/>
      <c r="B124" s="404"/>
      <c r="C124" s="404"/>
      <c r="D124" s="500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4"/>
      <c r="S124" s="404"/>
      <c r="T124" s="404"/>
      <c r="U124" s="404"/>
      <c r="V124" s="404"/>
      <c r="W124" s="404"/>
      <c r="X124" s="404"/>
      <c r="Y124" s="404"/>
      <c r="Z124" s="404"/>
      <c r="AA124" s="404"/>
      <c r="AB124" s="404"/>
      <c r="AC124" s="404"/>
      <c r="AD124" s="404"/>
      <c r="AE124" s="404"/>
      <c r="AF124" s="404"/>
      <c r="AG124" s="404"/>
      <c r="AH124" s="404"/>
      <c r="AI124" s="404"/>
      <c r="AJ124" s="404"/>
      <c r="AK124" s="404"/>
      <c r="AL124" s="404"/>
      <c r="AM124" s="404"/>
      <c r="AN124" s="404"/>
      <c r="AO124" s="404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33"/>
    </row>
    <row r="125" spans="1:91">
      <c r="A125" s="499"/>
      <c r="B125" s="404"/>
      <c r="C125" s="404"/>
      <c r="D125" s="500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404"/>
      <c r="AM125" s="404"/>
      <c r="AN125" s="404"/>
      <c r="AO125" s="404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33"/>
    </row>
    <row r="126" spans="1:91">
      <c r="A126" s="499"/>
      <c r="B126" s="404"/>
      <c r="C126" s="404"/>
      <c r="D126" s="500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4"/>
      <c r="AK126" s="404"/>
      <c r="AL126" s="404"/>
      <c r="AM126" s="404"/>
      <c r="AN126" s="404"/>
      <c r="AO126" s="404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33"/>
    </row>
    <row r="127" spans="1:91">
      <c r="A127" s="499"/>
      <c r="B127" s="404"/>
      <c r="C127" s="404"/>
      <c r="D127" s="500"/>
      <c r="E127" s="404"/>
      <c r="F127" s="404"/>
      <c r="G127" s="404"/>
      <c r="H127" s="404"/>
      <c r="I127" s="404"/>
      <c r="J127" s="404"/>
      <c r="K127" s="404"/>
      <c r="L127" s="404"/>
      <c r="M127" s="404"/>
      <c r="N127" s="404"/>
      <c r="O127" s="404"/>
      <c r="P127" s="404"/>
      <c r="Q127" s="404"/>
      <c r="R127" s="404"/>
      <c r="S127" s="404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  <c r="AE127" s="404"/>
      <c r="AF127" s="404"/>
      <c r="AG127" s="404"/>
      <c r="AH127" s="404"/>
      <c r="AI127" s="404"/>
      <c r="AJ127" s="404"/>
      <c r="AK127" s="404"/>
      <c r="AL127" s="404"/>
      <c r="AM127" s="404"/>
      <c r="AN127" s="404"/>
      <c r="AO127" s="404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33"/>
    </row>
    <row r="128" spans="1:91">
      <c r="A128" s="499"/>
      <c r="B128" s="404"/>
      <c r="C128" s="404"/>
      <c r="D128" s="500"/>
      <c r="E128" s="404"/>
      <c r="F128" s="404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  <c r="AE128" s="404"/>
      <c r="AF128" s="404"/>
      <c r="AG128" s="404"/>
      <c r="AH128" s="404"/>
      <c r="AI128" s="404"/>
      <c r="AJ128" s="404"/>
      <c r="AK128" s="404"/>
      <c r="AL128" s="404"/>
      <c r="AM128" s="404"/>
      <c r="AN128" s="404"/>
      <c r="AO128" s="404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33"/>
    </row>
    <row r="129" spans="1:91">
      <c r="A129" s="499"/>
      <c r="B129" s="404"/>
      <c r="C129" s="404"/>
      <c r="D129" s="500"/>
      <c r="E129" s="404"/>
      <c r="F129" s="404"/>
      <c r="G129" s="404"/>
      <c r="H129" s="404"/>
      <c r="I129" s="404"/>
      <c r="J129" s="404"/>
      <c r="K129" s="404"/>
      <c r="L129" s="404"/>
      <c r="M129" s="404"/>
      <c r="N129" s="404"/>
      <c r="O129" s="404"/>
      <c r="P129" s="404"/>
      <c r="Q129" s="404"/>
      <c r="R129" s="404"/>
      <c r="S129" s="404"/>
      <c r="T129" s="404"/>
      <c r="U129" s="404"/>
      <c r="V129" s="404"/>
      <c r="W129" s="404"/>
      <c r="X129" s="404"/>
      <c r="Y129" s="404"/>
      <c r="Z129" s="404"/>
      <c r="AA129" s="404"/>
      <c r="AB129" s="404"/>
      <c r="AC129" s="404"/>
      <c r="AD129" s="404"/>
      <c r="AE129" s="404"/>
      <c r="AF129" s="404"/>
      <c r="AG129" s="404"/>
      <c r="AH129" s="404"/>
      <c r="AI129" s="404"/>
      <c r="AJ129" s="404"/>
      <c r="AK129" s="404"/>
      <c r="AL129" s="404"/>
      <c r="AM129" s="404"/>
      <c r="AN129" s="404"/>
      <c r="AO129" s="404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33"/>
    </row>
    <row r="130" spans="1:91">
      <c r="A130" s="499"/>
      <c r="B130" s="404"/>
      <c r="C130" s="404"/>
      <c r="D130" s="500"/>
      <c r="E130" s="404"/>
      <c r="F130" s="404"/>
      <c r="G130" s="404"/>
      <c r="H130" s="404"/>
      <c r="I130" s="404"/>
      <c r="J130" s="404"/>
      <c r="K130" s="404"/>
      <c r="L130" s="404"/>
      <c r="M130" s="404"/>
      <c r="N130" s="404"/>
      <c r="O130" s="404"/>
      <c r="P130" s="404"/>
      <c r="Q130" s="404"/>
      <c r="R130" s="404"/>
      <c r="S130" s="404"/>
      <c r="T130" s="404"/>
      <c r="U130" s="404"/>
      <c r="V130" s="404"/>
      <c r="W130" s="404"/>
      <c r="X130" s="404"/>
      <c r="Y130" s="404"/>
      <c r="Z130" s="404"/>
      <c r="AA130" s="404"/>
      <c r="AB130" s="404"/>
      <c r="AC130" s="404"/>
      <c r="AD130" s="404"/>
      <c r="AE130" s="404"/>
      <c r="AF130" s="404"/>
      <c r="AG130" s="404"/>
      <c r="AH130" s="404"/>
      <c r="AI130" s="404"/>
      <c r="AJ130" s="404"/>
      <c r="AK130" s="404"/>
      <c r="AL130" s="404"/>
      <c r="AM130" s="404"/>
      <c r="AN130" s="404"/>
      <c r="AO130" s="404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33"/>
    </row>
    <row r="131" spans="1:91">
      <c r="A131" s="499"/>
      <c r="B131" s="404"/>
      <c r="C131" s="404"/>
      <c r="D131" s="500"/>
      <c r="E131" s="404"/>
      <c r="F131" s="404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4"/>
      <c r="AG131" s="404"/>
      <c r="AH131" s="404"/>
      <c r="AI131" s="404"/>
      <c r="AJ131" s="404"/>
      <c r="AK131" s="404"/>
      <c r="AL131" s="404"/>
      <c r="AM131" s="404"/>
      <c r="AN131" s="404"/>
      <c r="AO131" s="404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33"/>
    </row>
    <row r="132" spans="1:91">
      <c r="A132" s="499"/>
      <c r="B132" s="404"/>
      <c r="C132" s="404"/>
      <c r="D132" s="500"/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4"/>
      <c r="AC132" s="404"/>
      <c r="AD132" s="404"/>
      <c r="AE132" s="404"/>
      <c r="AF132" s="404"/>
      <c r="AG132" s="404"/>
      <c r="AH132" s="404"/>
      <c r="AI132" s="404"/>
      <c r="AJ132" s="404"/>
      <c r="AK132" s="404"/>
      <c r="AL132" s="404"/>
      <c r="AM132" s="404"/>
      <c r="AN132" s="404"/>
      <c r="AO132" s="404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33"/>
    </row>
    <row r="133" spans="1:91">
      <c r="A133" s="499"/>
      <c r="B133" s="404"/>
      <c r="C133" s="404"/>
      <c r="D133" s="500"/>
      <c r="E133" s="404"/>
      <c r="F133" s="404"/>
      <c r="G133" s="404"/>
      <c r="H133" s="404"/>
      <c r="I133" s="404"/>
      <c r="J133" s="404"/>
      <c r="K133" s="404"/>
      <c r="L133" s="404"/>
      <c r="M133" s="404"/>
      <c r="N133" s="404"/>
      <c r="O133" s="404"/>
      <c r="P133" s="404"/>
      <c r="Q133" s="404"/>
      <c r="R133" s="404"/>
      <c r="S133" s="404"/>
      <c r="T133" s="404"/>
      <c r="U133" s="404"/>
      <c r="V133" s="404"/>
      <c r="W133" s="404"/>
      <c r="X133" s="404"/>
      <c r="Y133" s="404"/>
      <c r="Z133" s="404"/>
      <c r="AA133" s="404"/>
      <c r="AB133" s="404"/>
      <c r="AC133" s="404"/>
      <c r="AD133" s="404"/>
      <c r="AE133" s="404"/>
      <c r="AF133" s="404"/>
      <c r="AG133" s="404"/>
      <c r="AH133" s="404"/>
      <c r="AI133" s="404"/>
      <c r="AJ133" s="404"/>
      <c r="AK133" s="404"/>
      <c r="AL133" s="404"/>
      <c r="AM133" s="404"/>
      <c r="AN133" s="404"/>
      <c r="AO133" s="404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33"/>
    </row>
    <row r="134" spans="1:91">
      <c r="A134" s="499"/>
      <c r="B134" s="404"/>
      <c r="C134" s="404"/>
      <c r="D134" s="500"/>
      <c r="E134" s="404"/>
      <c r="F134" s="404"/>
      <c r="G134" s="404"/>
      <c r="H134" s="404"/>
      <c r="I134" s="404"/>
      <c r="J134" s="404"/>
      <c r="K134" s="404"/>
      <c r="L134" s="404"/>
      <c r="M134" s="404"/>
      <c r="N134" s="404"/>
      <c r="O134" s="404"/>
      <c r="P134" s="404"/>
      <c r="Q134" s="404"/>
      <c r="R134" s="404"/>
      <c r="S134" s="404"/>
      <c r="T134" s="404"/>
      <c r="U134" s="404"/>
      <c r="V134" s="404"/>
      <c r="W134" s="404"/>
      <c r="X134" s="404"/>
      <c r="Y134" s="404"/>
      <c r="Z134" s="404"/>
      <c r="AA134" s="404"/>
      <c r="AB134" s="404"/>
      <c r="AC134" s="404"/>
      <c r="AD134" s="404"/>
      <c r="AE134" s="404"/>
      <c r="AF134" s="404"/>
      <c r="AG134" s="404"/>
      <c r="AH134" s="404"/>
      <c r="AI134" s="404"/>
      <c r="AJ134" s="404"/>
      <c r="AK134" s="404"/>
      <c r="AL134" s="404"/>
      <c r="AM134" s="404"/>
      <c r="AN134" s="404"/>
      <c r="AO134" s="404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33"/>
    </row>
    <row r="135" spans="1:91">
      <c r="A135" s="499"/>
      <c r="B135" s="404"/>
      <c r="C135" s="404"/>
      <c r="D135" s="500"/>
      <c r="E135" s="404"/>
      <c r="F135" s="404"/>
      <c r="G135" s="404"/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R135" s="404"/>
      <c r="S135" s="404"/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4"/>
      <c r="AD135" s="404"/>
      <c r="AE135" s="404"/>
      <c r="AF135" s="404"/>
      <c r="AG135" s="404"/>
      <c r="AH135" s="404"/>
      <c r="AI135" s="404"/>
      <c r="AJ135" s="404"/>
      <c r="AK135" s="404"/>
      <c r="AL135" s="404"/>
      <c r="AM135" s="404"/>
      <c r="AN135" s="404"/>
      <c r="AO135" s="404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33"/>
    </row>
    <row r="136" spans="1:91">
      <c r="A136" s="499"/>
      <c r="B136" s="404"/>
      <c r="C136" s="404"/>
      <c r="D136" s="500"/>
      <c r="E136" s="404"/>
      <c r="F136" s="404"/>
      <c r="G136" s="404"/>
      <c r="H136" s="404"/>
      <c r="I136" s="404"/>
      <c r="J136" s="404"/>
      <c r="K136" s="404"/>
      <c r="L136" s="404"/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  <c r="AA136" s="404"/>
      <c r="AB136" s="404"/>
      <c r="AC136" s="404"/>
      <c r="AD136" s="404"/>
      <c r="AE136" s="404"/>
      <c r="AF136" s="404"/>
      <c r="AG136" s="404"/>
      <c r="AH136" s="404"/>
      <c r="AI136" s="404"/>
      <c r="AJ136" s="404"/>
      <c r="AK136" s="404"/>
      <c r="AL136" s="404"/>
      <c r="AM136" s="404"/>
      <c r="AN136" s="404"/>
      <c r="AO136" s="404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33"/>
    </row>
    <row r="137" spans="1:91">
      <c r="A137" s="499"/>
      <c r="B137" s="404"/>
      <c r="C137" s="404"/>
      <c r="D137" s="500"/>
      <c r="E137" s="404"/>
      <c r="F137" s="404"/>
      <c r="G137" s="404"/>
      <c r="H137" s="404"/>
      <c r="I137" s="404"/>
      <c r="J137" s="404"/>
      <c r="K137" s="404"/>
      <c r="L137" s="404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  <c r="AA137" s="404"/>
      <c r="AB137" s="404"/>
      <c r="AC137" s="404"/>
      <c r="AD137" s="404"/>
      <c r="AE137" s="404"/>
      <c r="AF137" s="404"/>
      <c r="AG137" s="404"/>
      <c r="AH137" s="404"/>
      <c r="AI137" s="404"/>
      <c r="AJ137" s="404"/>
      <c r="AK137" s="404"/>
      <c r="AL137" s="404"/>
      <c r="AM137" s="404"/>
      <c r="AN137" s="404"/>
      <c r="AO137" s="404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33"/>
    </row>
    <row r="138" spans="1:91">
      <c r="A138" s="499"/>
      <c r="B138" s="404"/>
      <c r="C138" s="404"/>
      <c r="D138" s="500"/>
      <c r="E138" s="404"/>
      <c r="F138" s="404"/>
      <c r="G138" s="404"/>
      <c r="H138" s="404"/>
      <c r="I138" s="404"/>
      <c r="J138" s="404"/>
      <c r="K138" s="404"/>
      <c r="L138" s="404"/>
      <c r="M138" s="404"/>
      <c r="N138" s="404"/>
      <c r="O138" s="404"/>
      <c r="P138" s="404"/>
      <c r="Q138" s="404"/>
      <c r="R138" s="404"/>
      <c r="S138" s="404"/>
      <c r="T138" s="404"/>
      <c r="U138" s="404"/>
      <c r="V138" s="404"/>
      <c r="W138" s="404"/>
      <c r="X138" s="404"/>
      <c r="Y138" s="404"/>
      <c r="Z138" s="404"/>
      <c r="AA138" s="404"/>
      <c r="AB138" s="404"/>
      <c r="AC138" s="404"/>
      <c r="AD138" s="404"/>
      <c r="AE138" s="404"/>
      <c r="AF138" s="404"/>
      <c r="AG138" s="404"/>
      <c r="AH138" s="404"/>
      <c r="AI138" s="404"/>
      <c r="AJ138" s="404"/>
      <c r="AK138" s="404"/>
      <c r="AL138" s="404"/>
      <c r="AM138" s="404"/>
      <c r="AN138" s="404"/>
      <c r="AO138" s="404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33"/>
    </row>
    <row r="139" spans="1:91">
      <c r="A139" s="499"/>
      <c r="B139" s="404"/>
      <c r="C139" s="404"/>
      <c r="D139" s="500"/>
      <c r="E139" s="404"/>
      <c r="F139" s="404"/>
      <c r="G139" s="404"/>
      <c r="H139" s="404"/>
      <c r="I139" s="404"/>
      <c r="J139" s="404"/>
      <c r="K139" s="404"/>
      <c r="L139" s="404"/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  <c r="AA139" s="404"/>
      <c r="AB139" s="404"/>
      <c r="AC139" s="404"/>
      <c r="AD139" s="404"/>
      <c r="AE139" s="404"/>
      <c r="AF139" s="404"/>
      <c r="AG139" s="404"/>
      <c r="AH139" s="404"/>
      <c r="AI139" s="404"/>
      <c r="AJ139" s="404"/>
      <c r="AK139" s="404"/>
      <c r="AL139" s="404"/>
      <c r="AM139" s="404"/>
      <c r="AN139" s="404"/>
      <c r="AO139" s="404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33"/>
    </row>
    <row r="140" spans="1:91">
      <c r="A140" s="499"/>
      <c r="B140" s="404"/>
      <c r="C140" s="404"/>
      <c r="D140" s="500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4"/>
      <c r="AM140" s="404"/>
      <c r="AN140" s="404"/>
      <c r="AO140" s="404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33"/>
    </row>
    <row r="141" spans="1:91">
      <c r="A141" s="499"/>
      <c r="B141" s="404"/>
      <c r="C141" s="404"/>
      <c r="D141" s="500"/>
      <c r="E141" s="404"/>
      <c r="F141" s="404"/>
      <c r="G141" s="404"/>
      <c r="H141" s="404"/>
      <c r="I141" s="404"/>
      <c r="J141" s="404"/>
      <c r="K141" s="404"/>
      <c r="L141" s="404"/>
      <c r="M141" s="404"/>
      <c r="N141" s="404"/>
      <c r="O141" s="404"/>
      <c r="P141" s="404"/>
      <c r="Q141" s="404"/>
      <c r="R141" s="404"/>
      <c r="S141" s="404"/>
      <c r="T141" s="404"/>
      <c r="U141" s="404"/>
      <c r="V141" s="404"/>
      <c r="W141" s="404"/>
      <c r="X141" s="404"/>
      <c r="Y141" s="404"/>
      <c r="Z141" s="404"/>
      <c r="AA141" s="404"/>
      <c r="AB141" s="404"/>
      <c r="AC141" s="404"/>
      <c r="AD141" s="404"/>
      <c r="AE141" s="404"/>
      <c r="AF141" s="404"/>
      <c r="AG141" s="404"/>
      <c r="AH141" s="404"/>
      <c r="AI141" s="404"/>
      <c r="AJ141" s="404"/>
      <c r="AK141" s="404"/>
      <c r="AL141" s="404"/>
      <c r="AM141" s="404"/>
      <c r="AN141" s="404"/>
      <c r="AO141" s="404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33"/>
    </row>
    <row r="142" spans="1:91">
      <c r="A142" s="499"/>
      <c r="B142" s="404"/>
      <c r="C142" s="404"/>
      <c r="D142" s="500"/>
      <c r="E142" s="404"/>
      <c r="F142" s="404"/>
      <c r="G142" s="404"/>
      <c r="H142" s="404"/>
      <c r="I142" s="404"/>
      <c r="J142" s="404"/>
      <c r="K142" s="404"/>
      <c r="L142" s="404"/>
      <c r="M142" s="404"/>
      <c r="N142" s="404"/>
      <c r="O142" s="404"/>
      <c r="P142" s="404"/>
      <c r="Q142" s="404"/>
      <c r="R142" s="404"/>
      <c r="S142" s="404"/>
      <c r="T142" s="404"/>
      <c r="U142" s="404"/>
      <c r="V142" s="404"/>
      <c r="W142" s="404"/>
      <c r="X142" s="404"/>
      <c r="Y142" s="404"/>
      <c r="Z142" s="404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  <c r="AK142" s="404"/>
      <c r="AL142" s="404"/>
      <c r="AM142" s="404"/>
      <c r="AN142" s="404"/>
      <c r="AO142" s="404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33"/>
    </row>
    <row r="143" spans="1:91">
      <c r="A143" s="499"/>
      <c r="B143" s="404"/>
      <c r="C143" s="404"/>
      <c r="D143" s="500"/>
      <c r="E143" s="404"/>
      <c r="F143" s="404"/>
      <c r="G143" s="404"/>
      <c r="H143" s="404"/>
      <c r="I143" s="404"/>
      <c r="J143" s="404"/>
      <c r="K143" s="404"/>
      <c r="L143" s="404"/>
      <c r="M143" s="404"/>
      <c r="N143" s="404"/>
      <c r="O143" s="404"/>
      <c r="P143" s="404"/>
      <c r="Q143" s="404"/>
      <c r="R143" s="404"/>
      <c r="S143" s="404"/>
      <c r="T143" s="404"/>
      <c r="U143" s="404"/>
      <c r="V143" s="404"/>
      <c r="W143" s="404"/>
      <c r="X143" s="404"/>
      <c r="Y143" s="404"/>
      <c r="Z143" s="404"/>
      <c r="AA143" s="404"/>
      <c r="AB143" s="404"/>
      <c r="AC143" s="404"/>
      <c r="AD143" s="404"/>
      <c r="AE143" s="404"/>
      <c r="AF143" s="404"/>
      <c r="AG143" s="404"/>
      <c r="AH143" s="404"/>
      <c r="AI143" s="404"/>
      <c r="AJ143" s="404"/>
      <c r="AK143" s="404"/>
      <c r="AL143" s="404"/>
      <c r="AM143" s="404"/>
      <c r="AN143" s="404"/>
      <c r="AO143" s="404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33"/>
    </row>
    <row r="144" spans="1:91">
      <c r="A144" s="499"/>
      <c r="B144" s="404"/>
      <c r="C144" s="404"/>
      <c r="D144" s="500"/>
      <c r="E144" s="404"/>
      <c r="F144" s="404"/>
      <c r="G144" s="404"/>
      <c r="H144" s="404"/>
      <c r="I144" s="404"/>
      <c r="J144" s="404"/>
      <c r="K144" s="404"/>
      <c r="L144" s="404"/>
      <c r="M144" s="404"/>
      <c r="N144" s="404"/>
      <c r="O144" s="404"/>
      <c r="P144" s="404"/>
      <c r="Q144" s="404"/>
      <c r="R144" s="404"/>
      <c r="S144" s="404"/>
      <c r="T144" s="404"/>
      <c r="U144" s="404"/>
      <c r="V144" s="404"/>
      <c r="W144" s="404"/>
      <c r="X144" s="404"/>
      <c r="Y144" s="404"/>
      <c r="Z144" s="404"/>
      <c r="AA144" s="404"/>
      <c r="AB144" s="404"/>
      <c r="AC144" s="404"/>
      <c r="AD144" s="404"/>
      <c r="AE144" s="404"/>
      <c r="AF144" s="404"/>
      <c r="AG144" s="404"/>
      <c r="AH144" s="404"/>
      <c r="AI144" s="404"/>
      <c r="AJ144" s="404"/>
      <c r="AK144" s="404"/>
      <c r="AL144" s="404"/>
      <c r="AM144" s="404"/>
      <c r="AN144" s="404"/>
      <c r="AO144" s="404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33"/>
    </row>
    <row r="145" spans="1:91">
      <c r="A145" s="499"/>
      <c r="B145" s="404"/>
      <c r="C145" s="404"/>
      <c r="D145" s="500"/>
      <c r="E145" s="404"/>
      <c r="F145" s="404"/>
      <c r="G145" s="404"/>
      <c r="H145" s="404"/>
      <c r="I145" s="404"/>
      <c r="J145" s="404"/>
      <c r="K145" s="404"/>
      <c r="L145" s="404"/>
      <c r="M145" s="404"/>
      <c r="N145" s="404"/>
      <c r="O145" s="404"/>
      <c r="P145" s="404"/>
      <c r="Q145" s="404"/>
      <c r="R145" s="404"/>
      <c r="S145" s="404"/>
      <c r="T145" s="404"/>
      <c r="U145" s="404"/>
      <c r="V145" s="404"/>
      <c r="W145" s="404"/>
      <c r="X145" s="404"/>
      <c r="Y145" s="404"/>
      <c r="Z145" s="404"/>
      <c r="AA145" s="404"/>
      <c r="AB145" s="404"/>
      <c r="AC145" s="404"/>
      <c r="AD145" s="404"/>
      <c r="AE145" s="404"/>
      <c r="AF145" s="404"/>
      <c r="AG145" s="404"/>
      <c r="AH145" s="404"/>
      <c r="AI145" s="404"/>
      <c r="AJ145" s="404"/>
      <c r="AK145" s="404"/>
      <c r="AL145" s="404"/>
      <c r="AM145" s="404"/>
      <c r="AN145" s="404"/>
      <c r="AO145" s="404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33"/>
    </row>
    <row r="146" spans="1:91">
      <c r="A146" s="499"/>
      <c r="B146" s="404"/>
      <c r="C146" s="404"/>
      <c r="D146" s="500"/>
      <c r="E146" s="404"/>
      <c r="F146" s="404"/>
      <c r="G146" s="404"/>
      <c r="H146" s="404"/>
      <c r="I146" s="404"/>
      <c r="J146" s="404"/>
      <c r="K146" s="404"/>
      <c r="L146" s="404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  <c r="AA146" s="404"/>
      <c r="AB146" s="404"/>
      <c r="AC146" s="404"/>
      <c r="AD146" s="404"/>
      <c r="AE146" s="404"/>
      <c r="AF146" s="404"/>
      <c r="AG146" s="404"/>
      <c r="AH146" s="404"/>
      <c r="AI146" s="404"/>
      <c r="AJ146" s="404"/>
      <c r="AK146" s="404"/>
      <c r="AL146" s="404"/>
      <c r="AM146" s="404"/>
      <c r="AN146" s="404"/>
      <c r="AO146" s="404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33"/>
    </row>
    <row r="147" spans="1:91">
      <c r="A147" s="499"/>
      <c r="B147" s="404"/>
      <c r="C147" s="404"/>
      <c r="D147" s="500"/>
      <c r="E147" s="404"/>
      <c r="F147" s="404"/>
      <c r="G147" s="404"/>
      <c r="H147" s="404"/>
      <c r="I147" s="404"/>
      <c r="J147" s="404"/>
      <c r="K147" s="404"/>
      <c r="L147" s="404"/>
      <c r="M147" s="404"/>
      <c r="N147" s="404"/>
      <c r="O147" s="404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404"/>
      <c r="AA147" s="404"/>
      <c r="AB147" s="404"/>
      <c r="AC147" s="404"/>
      <c r="AD147" s="404"/>
      <c r="AE147" s="404"/>
      <c r="AF147" s="404"/>
      <c r="AG147" s="404"/>
      <c r="AH147" s="404"/>
      <c r="AI147" s="404"/>
      <c r="AJ147" s="404"/>
      <c r="AK147" s="404"/>
      <c r="AL147" s="404"/>
      <c r="AM147" s="404"/>
      <c r="AN147" s="404"/>
      <c r="AO147" s="404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33"/>
    </row>
    <row r="148" spans="1:91">
      <c r="A148" s="499"/>
      <c r="B148" s="404"/>
      <c r="C148" s="404"/>
      <c r="D148" s="500"/>
      <c r="E148" s="404"/>
      <c r="F148" s="404"/>
      <c r="G148" s="404"/>
      <c r="H148" s="404"/>
      <c r="I148" s="404"/>
      <c r="J148" s="404"/>
      <c r="K148" s="404"/>
      <c r="L148" s="404"/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  <c r="AA148" s="404"/>
      <c r="AB148" s="404"/>
      <c r="AC148" s="404"/>
      <c r="AD148" s="404"/>
      <c r="AE148" s="404"/>
      <c r="AF148" s="404"/>
      <c r="AG148" s="404"/>
      <c r="AH148" s="404"/>
      <c r="AI148" s="404"/>
      <c r="AJ148" s="404"/>
      <c r="AK148" s="404"/>
      <c r="AL148" s="404"/>
      <c r="AM148" s="404"/>
      <c r="AN148" s="404"/>
      <c r="AO148" s="404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33"/>
    </row>
    <row r="149" spans="1:91">
      <c r="A149" s="499"/>
      <c r="B149" s="404"/>
      <c r="C149" s="404"/>
      <c r="D149" s="500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4"/>
      <c r="V149" s="404"/>
      <c r="W149" s="404"/>
      <c r="X149" s="404"/>
      <c r="Y149" s="404"/>
      <c r="Z149" s="404"/>
      <c r="AA149" s="404"/>
      <c r="AB149" s="404"/>
      <c r="AC149" s="404"/>
      <c r="AD149" s="404"/>
      <c r="AE149" s="404"/>
      <c r="AF149" s="404"/>
      <c r="AG149" s="404"/>
      <c r="AH149" s="404"/>
      <c r="AI149" s="404"/>
      <c r="AJ149" s="404"/>
      <c r="AK149" s="404"/>
      <c r="AL149" s="404"/>
      <c r="AM149" s="404"/>
      <c r="AN149" s="404"/>
      <c r="AO149" s="404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33"/>
    </row>
    <row r="150" spans="1:91">
      <c r="A150" s="499"/>
      <c r="B150" s="404"/>
      <c r="C150" s="404"/>
      <c r="D150" s="500"/>
      <c r="E150" s="404"/>
      <c r="F150" s="404"/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  <c r="Q150" s="404"/>
      <c r="R150" s="404"/>
      <c r="S150" s="404"/>
      <c r="T150" s="404"/>
      <c r="U150" s="404"/>
      <c r="V150" s="404"/>
      <c r="W150" s="404"/>
      <c r="X150" s="404"/>
      <c r="Y150" s="404"/>
      <c r="Z150" s="404"/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  <c r="AK150" s="404"/>
      <c r="AL150" s="404"/>
      <c r="AM150" s="404"/>
      <c r="AN150" s="404"/>
      <c r="AO150" s="404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33"/>
    </row>
    <row r="151" spans="1:91">
      <c r="A151" s="499"/>
      <c r="B151" s="404"/>
      <c r="C151" s="404"/>
      <c r="D151" s="500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04"/>
      <c r="W151" s="404"/>
      <c r="X151" s="404"/>
      <c r="Y151" s="404"/>
      <c r="Z151" s="404"/>
      <c r="AA151" s="404"/>
      <c r="AB151" s="404"/>
      <c r="AC151" s="404"/>
      <c r="AD151" s="404"/>
      <c r="AE151" s="404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33"/>
    </row>
    <row r="152" spans="1:91">
      <c r="A152" s="499"/>
      <c r="B152" s="404"/>
      <c r="C152" s="404"/>
      <c r="D152" s="500"/>
      <c r="E152" s="404"/>
      <c r="F152" s="404"/>
      <c r="G152" s="404"/>
      <c r="H152" s="404"/>
      <c r="I152" s="404"/>
      <c r="J152" s="404"/>
      <c r="K152" s="404"/>
      <c r="L152" s="404"/>
      <c r="M152" s="404"/>
      <c r="N152" s="404"/>
      <c r="O152" s="404"/>
      <c r="P152" s="404"/>
      <c r="Q152" s="404"/>
      <c r="R152" s="404"/>
      <c r="S152" s="404"/>
      <c r="T152" s="404"/>
      <c r="U152" s="404"/>
      <c r="V152" s="404"/>
      <c r="W152" s="404"/>
      <c r="X152" s="404"/>
      <c r="Y152" s="404"/>
      <c r="Z152" s="404"/>
      <c r="AA152" s="404"/>
      <c r="AB152" s="404"/>
      <c r="AC152" s="404"/>
      <c r="AD152" s="404"/>
      <c r="AE152" s="404"/>
      <c r="AF152" s="404"/>
      <c r="AG152" s="404"/>
      <c r="AH152" s="404"/>
      <c r="AI152" s="404"/>
      <c r="AJ152" s="404"/>
      <c r="AK152" s="404"/>
      <c r="AL152" s="404"/>
      <c r="AM152" s="404"/>
      <c r="AN152" s="404"/>
      <c r="AO152" s="404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33"/>
    </row>
    <row r="153" spans="1:91">
      <c r="A153" s="499"/>
      <c r="B153" s="404"/>
      <c r="C153" s="404"/>
      <c r="D153" s="500"/>
      <c r="E153" s="404"/>
      <c r="F153" s="404"/>
      <c r="G153" s="404"/>
      <c r="H153" s="404"/>
      <c r="I153" s="404"/>
      <c r="J153" s="404"/>
      <c r="K153" s="404"/>
      <c r="L153" s="404"/>
      <c r="M153" s="404"/>
      <c r="N153" s="404"/>
      <c r="O153" s="404"/>
      <c r="P153" s="404"/>
      <c r="Q153" s="404"/>
      <c r="R153" s="404"/>
      <c r="S153" s="404"/>
      <c r="T153" s="404"/>
      <c r="U153" s="404"/>
      <c r="V153" s="404"/>
      <c r="W153" s="404"/>
      <c r="X153" s="404"/>
      <c r="Y153" s="404"/>
      <c r="Z153" s="404"/>
      <c r="AA153" s="404"/>
      <c r="AB153" s="404"/>
      <c r="AC153" s="404"/>
      <c r="AD153" s="404"/>
      <c r="AE153" s="404"/>
      <c r="AF153" s="404"/>
      <c r="AG153" s="404"/>
      <c r="AH153" s="404"/>
      <c r="AI153" s="404"/>
      <c r="AJ153" s="404"/>
      <c r="AK153" s="404"/>
      <c r="AL153" s="404"/>
      <c r="AM153" s="404"/>
      <c r="AN153" s="404"/>
      <c r="AO153" s="404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33"/>
    </row>
    <row r="154" spans="1:91">
      <c r="A154" s="499"/>
      <c r="B154" s="404"/>
      <c r="C154" s="404"/>
      <c r="D154" s="500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404"/>
      <c r="Q154" s="404"/>
      <c r="R154" s="404"/>
      <c r="S154" s="404"/>
      <c r="T154" s="404"/>
      <c r="U154" s="404"/>
      <c r="V154" s="404"/>
      <c r="W154" s="404"/>
      <c r="X154" s="404"/>
      <c r="Y154" s="404"/>
      <c r="Z154" s="404"/>
      <c r="AA154" s="404"/>
      <c r="AB154" s="404"/>
      <c r="AC154" s="404"/>
      <c r="AD154" s="404"/>
      <c r="AE154" s="404"/>
      <c r="AF154" s="404"/>
      <c r="AG154" s="404"/>
      <c r="AH154" s="404"/>
      <c r="AI154" s="404"/>
      <c r="AJ154" s="404"/>
      <c r="AK154" s="404"/>
      <c r="AL154" s="404"/>
      <c r="AM154" s="404"/>
      <c r="AN154" s="404"/>
      <c r="AO154" s="404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33"/>
    </row>
    <row r="155" spans="1:91">
      <c r="A155" s="499"/>
      <c r="B155" s="404"/>
      <c r="C155" s="404"/>
      <c r="D155" s="500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404"/>
      <c r="AF155" s="404"/>
      <c r="AG155" s="404"/>
      <c r="AH155" s="404"/>
      <c r="AI155" s="404"/>
      <c r="AJ155" s="404"/>
      <c r="AK155" s="404"/>
      <c r="AL155" s="404"/>
      <c r="AM155" s="404"/>
      <c r="AN155" s="404"/>
      <c r="AO155" s="404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33"/>
    </row>
    <row r="156" spans="1:91">
      <c r="A156" s="499"/>
      <c r="B156" s="404"/>
      <c r="C156" s="404"/>
      <c r="D156" s="500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04"/>
      <c r="Z156" s="404"/>
      <c r="AA156" s="404"/>
      <c r="AB156" s="404"/>
      <c r="AC156" s="404"/>
      <c r="AD156" s="404"/>
      <c r="AE156" s="404"/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33"/>
    </row>
    <row r="157" spans="1:91">
      <c r="A157" s="499"/>
      <c r="B157" s="404"/>
      <c r="C157" s="404"/>
      <c r="D157" s="500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404"/>
      <c r="AF157" s="404"/>
      <c r="AG157" s="404"/>
      <c r="AH157" s="404"/>
      <c r="AI157" s="404"/>
      <c r="AJ157" s="404"/>
      <c r="AK157" s="404"/>
      <c r="AL157" s="404"/>
      <c r="AM157" s="404"/>
      <c r="AN157" s="404"/>
      <c r="AO157" s="404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33"/>
    </row>
    <row r="158" spans="1:91">
      <c r="A158" s="499"/>
      <c r="B158" s="404"/>
      <c r="C158" s="404"/>
      <c r="D158" s="500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04"/>
      <c r="Z158" s="404"/>
      <c r="AA158" s="404"/>
      <c r="AB158" s="404"/>
      <c r="AC158" s="404"/>
      <c r="AD158" s="404"/>
      <c r="AE158" s="404"/>
      <c r="AF158" s="404"/>
      <c r="AG158" s="404"/>
      <c r="AH158" s="404"/>
      <c r="AI158" s="404"/>
      <c r="AJ158" s="404"/>
      <c r="AK158" s="404"/>
      <c r="AL158" s="404"/>
      <c r="AM158" s="404"/>
      <c r="AN158" s="404"/>
      <c r="AO158" s="404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33"/>
    </row>
    <row r="159" spans="1:91">
      <c r="A159" s="499"/>
      <c r="B159" s="404"/>
      <c r="C159" s="404"/>
      <c r="D159" s="500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04"/>
      <c r="Z159" s="404"/>
      <c r="AA159" s="404"/>
      <c r="AB159" s="404"/>
      <c r="AC159" s="404"/>
      <c r="AD159" s="404"/>
      <c r="AE159" s="404"/>
      <c r="AF159" s="404"/>
      <c r="AG159" s="404"/>
      <c r="AH159" s="404"/>
      <c r="AI159" s="404"/>
      <c r="AJ159" s="404"/>
      <c r="AK159" s="404"/>
      <c r="AL159" s="404"/>
      <c r="AM159" s="404"/>
      <c r="AN159" s="404"/>
      <c r="AO159" s="404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33"/>
    </row>
    <row r="160" spans="1:91">
      <c r="A160" s="499"/>
      <c r="B160" s="404"/>
      <c r="C160" s="404"/>
      <c r="D160" s="500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  <c r="AA160" s="404"/>
      <c r="AB160" s="404"/>
      <c r="AC160" s="404"/>
      <c r="AD160" s="404"/>
      <c r="AE160" s="404"/>
      <c r="AF160" s="404"/>
      <c r="AG160" s="404"/>
      <c r="AH160" s="404"/>
      <c r="AI160" s="404"/>
      <c r="AJ160" s="404"/>
      <c r="AK160" s="404"/>
      <c r="AL160" s="404"/>
      <c r="AM160" s="404"/>
      <c r="AN160" s="404"/>
      <c r="AO160" s="404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33"/>
    </row>
    <row r="161" spans="1:91">
      <c r="A161" s="499"/>
      <c r="B161" s="404"/>
      <c r="C161" s="404"/>
      <c r="D161" s="500"/>
      <c r="E161" s="404"/>
      <c r="F161" s="404"/>
      <c r="G161" s="404"/>
      <c r="H161" s="404"/>
      <c r="I161" s="404"/>
      <c r="J161" s="404"/>
      <c r="K161" s="404"/>
      <c r="L161" s="404"/>
      <c r="M161" s="404"/>
      <c r="N161" s="404"/>
      <c r="O161" s="404"/>
      <c r="P161" s="404"/>
      <c r="Q161" s="404"/>
      <c r="R161" s="404"/>
      <c r="S161" s="404"/>
      <c r="T161" s="404"/>
      <c r="U161" s="404"/>
      <c r="V161" s="404"/>
      <c r="W161" s="404"/>
      <c r="X161" s="404"/>
      <c r="Y161" s="404"/>
      <c r="Z161" s="404"/>
      <c r="AA161" s="404"/>
      <c r="AB161" s="404"/>
      <c r="AC161" s="404"/>
      <c r="AD161" s="404"/>
      <c r="AE161" s="404"/>
      <c r="AF161" s="404"/>
      <c r="AG161" s="404"/>
      <c r="AH161" s="404"/>
      <c r="AI161" s="404"/>
      <c r="AJ161" s="404"/>
      <c r="AK161" s="404"/>
      <c r="AL161" s="404"/>
      <c r="AM161" s="404"/>
      <c r="AN161" s="404"/>
      <c r="AO161" s="404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33"/>
    </row>
    <row r="162" spans="1:91">
      <c r="A162" s="499"/>
      <c r="B162" s="404"/>
      <c r="C162" s="404"/>
      <c r="D162" s="500"/>
      <c r="E162" s="404"/>
      <c r="F162" s="404"/>
      <c r="G162" s="404"/>
      <c r="H162" s="404"/>
      <c r="I162" s="404"/>
      <c r="J162" s="404"/>
      <c r="K162" s="404"/>
      <c r="L162" s="404"/>
      <c r="M162" s="404"/>
      <c r="N162" s="404"/>
      <c r="O162" s="404"/>
      <c r="P162" s="404"/>
      <c r="Q162" s="404"/>
      <c r="R162" s="404"/>
      <c r="S162" s="404"/>
      <c r="T162" s="404"/>
      <c r="U162" s="404"/>
      <c r="V162" s="404"/>
      <c r="W162" s="404"/>
      <c r="X162" s="404"/>
      <c r="Y162" s="404"/>
      <c r="Z162" s="404"/>
      <c r="AA162" s="404"/>
      <c r="AB162" s="404"/>
      <c r="AC162" s="404"/>
      <c r="AD162" s="404"/>
      <c r="AE162" s="404"/>
      <c r="AF162" s="404"/>
      <c r="AG162" s="404"/>
      <c r="AH162" s="404"/>
      <c r="AI162" s="404"/>
      <c r="AJ162" s="404"/>
      <c r="AK162" s="404"/>
      <c r="AL162" s="404"/>
      <c r="AM162" s="404"/>
      <c r="AN162" s="404"/>
      <c r="AO162" s="404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33"/>
    </row>
    <row r="163" spans="1:91">
      <c r="A163" s="499"/>
      <c r="B163" s="404"/>
      <c r="C163" s="404"/>
      <c r="D163" s="500"/>
      <c r="E163" s="404"/>
      <c r="F163" s="404"/>
      <c r="G163" s="404"/>
      <c r="H163" s="404"/>
      <c r="I163" s="404"/>
      <c r="J163" s="404"/>
      <c r="K163" s="404"/>
      <c r="L163" s="404"/>
      <c r="M163" s="404"/>
      <c r="N163" s="404"/>
      <c r="O163" s="404"/>
      <c r="P163" s="404"/>
      <c r="Q163" s="404"/>
      <c r="R163" s="404"/>
      <c r="S163" s="404"/>
      <c r="T163" s="404"/>
      <c r="U163" s="404"/>
      <c r="V163" s="404"/>
      <c r="W163" s="404"/>
      <c r="X163" s="404"/>
      <c r="Y163" s="404"/>
      <c r="Z163" s="404"/>
      <c r="AA163" s="404"/>
      <c r="AB163" s="404"/>
      <c r="AC163" s="404"/>
      <c r="AD163" s="404"/>
      <c r="AE163" s="404"/>
      <c r="AF163" s="404"/>
      <c r="AG163" s="404"/>
      <c r="AH163" s="404"/>
      <c r="AI163" s="404"/>
      <c r="AJ163" s="404"/>
      <c r="AK163" s="404"/>
      <c r="AL163" s="404"/>
      <c r="AM163" s="404"/>
      <c r="AN163" s="404"/>
      <c r="AO163" s="404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33"/>
    </row>
    <row r="164" spans="1:91">
      <c r="A164" s="499"/>
      <c r="B164" s="404"/>
      <c r="C164" s="404"/>
      <c r="D164" s="500"/>
      <c r="E164" s="404"/>
      <c r="F164" s="404"/>
      <c r="G164" s="404"/>
      <c r="H164" s="404"/>
      <c r="I164" s="404"/>
      <c r="J164" s="404"/>
      <c r="K164" s="404"/>
      <c r="L164" s="404"/>
      <c r="M164" s="404"/>
      <c r="N164" s="404"/>
      <c r="O164" s="404"/>
      <c r="P164" s="404"/>
      <c r="Q164" s="404"/>
      <c r="R164" s="404"/>
      <c r="S164" s="404"/>
      <c r="T164" s="404"/>
      <c r="U164" s="404"/>
      <c r="V164" s="404"/>
      <c r="W164" s="404"/>
      <c r="X164" s="404"/>
      <c r="Y164" s="404"/>
      <c r="Z164" s="404"/>
      <c r="AA164" s="404"/>
      <c r="AB164" s="404"/>
      <c r="AC164" s="404"/>
      <c r="AD164" s="404"/>
      <c r="AE164" s="404"/>
      <c r="AF164" s="404"/>
      <c r="AG164" s="404"/>
      <c r="AH164" s="404"/>
      <c r="AI164" s="404"/>
      <c r="AJ164" s="404"/>
      <c r="AK164" s="404"/>
      <c r="AL164" s="404"/>
      <c r="AM164" s="404"/>
      <c r="AN164" s="404"/>
      <c r="AO164" s="404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33"/>
    </row>
    <row r="165" spans="1:91">
      <c r="A165" s="499"/>
      <c r="B165" s="404"/>
      <c r="C165" s="404"/>
      <c r="D165" s="500"/>
      <c r="E165" s="404"/>
      <c r="F165" s="404"/>
      <c r="G165" s="404"/>
      <c r="H165" s="404"/>
      <c r="I165" s="404"/>
      <c r="J165" s="404"/>
      <c r="K165" s="404"/>
      <c r="L165" s="404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  <c r="AA165" s="404"/>
      <c r="AB165" s="404"/>
      <c r="AC165" s="404"/>
      <c r="AD165" s="404"/>
      <c r="AE165" s="404"/>
      <c r="AF165" s="404"/>
      <c r="AG165" s="404"/>
      <c r="AH165" s="404"/>
      <c r="AI165" s="404"/>
      <c r="AJ165" s="404"/>
      <c r="AK165" s="404"/>
      <c r="AL165" s="404"/>
      <c r="AM165" s="404"/>
      <c r="AN165" s="404"/>
      <c r="AO165" s="404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33"/>
    </row>
    <row r="166" spans="1:91">
      <c r="A166" s="499"/>
      <c r="B166" s="404"/>
      <c r="C166" s="404"/>
      <c r="D166" s="500"/>
      <c r="E166" s="404"/>
      <c r="F166" s="404"/>
      <c r="G166" s="404"/>
      <c r="H166" s="404"/>
      <c r="I166" s="404"/>
      <c r="J166" s="404"/>
      <c r="K166" s="404"/>
      <c r="L166" s="404"/>
      <c r="M166" s="404"/>
      <c r="N166" s="404"/>
      <c r="O166" s="404"/>
      <c r="P166" s="404"/>
      <c r="Q166" s="404"/>
      <c r="R166" s="404"/>
      <c r="S166" s="404"/>
      <c r="T166" s="404"/>
      <c r="U166" s="404"/>
      <c r="V166" s="404"/>
      <c r="W166" s="404"/>
      <c r="X166" s="404"/>
      <c r="Y166" s="404"/>
      <c r="Z166" s="404"/>
      <c r="AA166" s="404"/>
      <c r="AB166" s="404"/>
      <c r="AC166" s="404"/>
      <c r="AD166" s="404"/>
      <c r="AE166" s="404"/>
      <c r="AF166" s="404"/>
      <c r="AG166" s="404"/>
      <c r="AH166" s="404"/>
      <c r="AI166" s="404"/>
      <c r="AJ166" s="404"/>
      <c r="AK166" s="404"/>
      <c r="AL166" s="404"/>
      <c r="AM166" s="404"/>
      <c r="AN166" s="404"/>
      <c r="AO166" s="404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33"/>
    </row>
    <row r="167" spans="1:91">
      <c r="A167" s="499"/>
      <c r="B167" s="404"/>
      <c r="C167" s="404"/>
      <c r="D167" s="500"/>
      <c r="E167" s="404"/>
      <c r="F167" s="404"/>
      <c r="G167" s="404"/>
      <c r="H167" s="404"/>
      <c r="I167" s="404"/>
      <c r="J167" s="404"/>
      <c r="K167" s="404"/>
      <c r="L167" s="404"/>
      <c r="M167" s="404"/>
      <c r="N167" s="404"/>
      <c r="O167" s="404"/>
      <c r="P167" s="404"/>
      <c r="Q167" s="404"/>
      <c r="R167" s="404"/>
      <c r="S167" s="404"/>
      <c r="T167" s="404"/>
      <c r="U167" s="404"/>
      <c r="V167" s="404"/>
      <c r="W167" s="404"/>
      <c r="X167" s="404"/>
      <c r="Y167" s="404"/>
      <c r="Z167" s="404"/>
      <c r="AA167" s="404"/>
      <c r="AB167" s="404"/>
      <c r="AC167" s="404"/>
      <c r="AD167" s="404"/>
      <c r="AE167" s="404"/>
      <c r="AF167" s="404"/>
      <c r="AG167" s="404"/>
      <c r="AH167" s="404"/>
      <c r="AI167" s="404"/>
      <c r="AJ167" s="404"/>
      <c r="AK167" s="404"/>
      <c r="AL167" s="404"/>
      <c r="AM167" s="404"/>
      <c r="AN167" s="404"/>
      <c r="AO167" s="404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33"/>
    </row>
    <row r="168" spans="1:91">
      <c r="A168" s="499"/>
      <c r="B168" s="404"/>
      <c r="C168" s="404"/>
      <c r="D168" s="500"/>
      <c r="E168" s="404"/>
      <c r="F168" s="404"/>
      <c r="G168" s="404"/>
      <c r="H168" s="404"/>
      <c r="I168" s="404"/>
      <c r="J168" s="404"/>
      <c r="K168" s="404"/>
      <c r="L168" s="404"/>
      <c r="M168" s="404"/>
      <c r="N168" s="404"/>
      <c r="O168" s="404"/>
      <c r="P168" s="404"/>
      <c r="Q168" s="404"/>
      <c r="R168" s="404"/>
      <c r="S168" s="404"/>
      <c r="T168" s="404"/>
      <c r="U168" s="404"/>
      <c r="V168" s="404"/>
      <c r="W168" s="404"/>
      <c r="X168" s="404"/>
      <c r="Y168" s="404"/>
      <c r="Z168" s="404"/>
      <c r="AA168" s="404"/>
      <c r="AB168" s="404"/>
      <c r="AC168" s="404"/>
      <c r="AD168" s="404"/>
      <c r="AE168" s="404"/>
      <c r="AF168" s="404"/>
      <c r="AG168" s="404"/>
      <c r="AH168" s="404"/>
      <c r="AI168" s="404"/>
      <c r="AJ168" s="404"/>
      <c r="AK168" s="404"/>
      <c r="AL168" s="404"/>
      <c r="AM168" s="404"/>
      <c r="AN168" s="404"/>
      <c r="AO168" s="404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33"/>
    </row>
    <row r="169" spans="1:91">
      <c r="A169" s="499"/>
      <c r="B169" s="404"/>
      <c r="C169" s="404"/>
      <c r="D169" s="500"/>
      <c r="E169" s="404"/>
      <c r="F169" s="404"/>
      <c r="G169" s="404"/>
      <c r="H169" s="404"/>
      <c r="I169" s="404"/>
      <c r="J169" s="404"/>
      <c r="K169" s="404"/>
      <c r="L169" s="404"/>
      <c r="M169" s="404"/>
      <c r="N169" s="404"/>
      <c r="O169" s="404"/>
      <c r="P169" s="404"/>
      <c r="Q169" s="404"/>
      <c r="R169" s="404"/>
      <c r="S169" s="404"/>
      <c r="T169" s="404"/>
      <c r="U169" s="404"/>
      <c r="V169" s="404"/>
      <c r="W169" s="404"/>
      <c r="X169" s="404"/>
      <c r="Y169" s="404"/>
      <c r="Z169" s="404"/>
      <c r="AA169" s="404"/>
      <c r="AB169" s="404"/>
      <c r="AC169" s="404"/>
      <c r="AD169" s="404"/>
      <c r="AE169" s="404"/>
      <c r="AF169" s="404"/>
      <c r="AG169" s="404"/>
      <c r="AH169" s="404"/>
      <c r="AI169" s="404"/>
      <c r="AJ169" s="404"/>
      <c r="AK169" s="404"/>
      <c r="AL169" s="404"/>
      <c r="AM169" s="404"/>
      <c r="AN169" s="404"/>
      <c r="AO169" s="404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33"/>
    </row>
    <row r="170" spans="1:91">
      <c r="A170" s="499"/>
      <c r="B170" s="404"/>
      <c r="C170" s="404"/>
      <c r="D170" s="500"/>
      <c r="E170" s="404"/>
      <c r="F170" s="404"/>
      <c r="G170" s="404"/>
      <c r="H170" s="404"/>
      <c r="I170" s="404"/>
      <c r="J170" s="404"/>
      <c r="K170" s="404"/>
      <c r="L170" s="404"/>
      <c r="M170" s="404"/>
      <c r="N170" s="404"/>
      <c r="O170" s="404"/>
      <c r="P170" s="404"/>
      <c r="Q170" s="404"/>
      <c r="R170" s="404"/>
      <c r="S170" s="404"/>
      <c r="T170" s="404"/>
      <c r="U170" s="404"/>
      <c r="V170" s="404"/>
      <c r="W170" s="404"/>
      <c r="X170" s="404"/>
      <c r="Y170" s="404"/>
      <c r="Z170" s="404"/>
      <c r="AA170" s="404"/>
      <c r="AB170" s="404"/>
      <c r="AC170" s="404"/>
      <c r="AD170" s="404"/>
      <c r="AE170" s="404"/>
      <c r="AF170" s="404"/>
      <c r="AG170" s="404"/>
      <c r="AH170" s="404"/>
      <c r="AI170" s="404"/>
      <c r="AJ170" s="404"/>
      <c r="AK170" s="404"/>
      <c r="AL170" s="404"/>
      <c r="AM170" s="404"/>
      <c r="AN170" s="404"/>
      <c r="AO170" s="404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33"/>
    </row>
    <row r="171" spans="1:91">
      <c r="A171" s="499"/>
      <c r="B171" s="404"/>
      <c r="C171" s="404"/>
      <c r="D171" s="500"/>
      <c r="E171" s="404"/>
      <c r="F171" s="404"/>
      <c r="G171" s="404"/>
      <c r="H171" s="404"/>
      <c r="I171" s="404"/>
      <c r="J171" s="404"/>
      <c r="K171" s="404"/>
      <c r="L171" s="404"/>
      <c r="M171" s="404"/>
      <c r="N171" s="404"/>
      <c r="O171" s="404"/>
      <c r="P171" s="404"/>
      <c r="Q171" s="404"/>
      <c r="R171" s="404"/>
      <c r="S171" s="404"/>
      <c r="T171" s="404"/>
      <c r="U171" s="404"/>
      <c r="V171" s="404"/>
      <c r="W171" s="404"/>
      <c r="X171" s="404"/>
      <c r="Y171" s="404"/>
      <c r="Z171" s="404"/>
      <c r="AA171" s="404"/>
      <c r="AB171" s="404"/>
      <c r="AC171" s="404"/>
      <c r="AD171" s="404"/>
      <c r="AE171" s="404"/>
      <c r="AF171" s="404"/>
      <c r="AG171" s="404"/>
      <c r="AH171" s="404"/>
      <c r="AI171" s="404"/>
      <c r="AJ171" s="404"/>
      <c r="AK171" s="404"/>
      <c r="AL171" s="404"/>
      <c r="AM171" s="404"/>
      <c r="AN171" s="404"/>
      <c r="AO171" s="404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33"/>
    </row>
    <row r="172" spans="1:91">
      <c r="A172" s="499"/>
      <c r="B172" s="404"/>
      <c r="C172" s="404"/>
      <c r="D172" s="500"/>
      <c r="E172" s="404"/>
      <c r="F172" s="404"/>
      <c r="G172" s="404"/>
      <c r="H172" s="404"/>
      <c r="I172" s="404"/>
      <c r="J172" s="404"/>
      <c r="K172" s="404"/>
      <c r="L172" s="404"/>
      <c r="M172" s="404"/>
      <c r="N172" s="404"/>
      <c r="O172" s="404"/>
      <c r="P172" s="404"/>
      <c r="Q172" s="404"/>
      <c r="R172" s="404"/>
      <c r="S172" s="404"/>
      <c r="T172" s="404"/>
      <c r="U172" s="404"/>
      <c r="V172" s="404"/>
      <c r="W172" s="404"/>
      <c r="X172" s="404"/>
      <c r="Y172" s="404"/>
      <c r="Z172" s="404"/>
      <c r="AA172" s="404"/>
      <c r="AB172" s="404"/>
      <c r="AC172" s="404"/>
      <c r="AD172" s="404"/>
      <c r="AE172" s="404"/>
      <c r="AF172" s="404"/>
      <c r="AG172" s="404"/>
      <c r="AH172" s="404"/>
      <c r="AI172" s="404"/>
      <c r="AJ172" s="404"/>
      <c r="AK172" s="404"/>
      <c r="AL172" s="404"/>
      <c r="AM172" s="404"/>
      <c r="AN172" s="404"/>
      <c r="AO172" s="404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33"/>
    </row>
    <row r="173" spans="1:91">
      <c r="A173" s="499"/>
      <c r="B173" s="404"/>
      <c r="C173" s="404"/>
      <c r="D173" s="500"/>
      <c r="E173" s="404"/>
      <c r="F173" s="404"/>
      <c r="G173" s="404"/>
      <c r="H173" s="404"/>
      <c r="I173" s="404"/>
      <c r="J173" s="404"/>
      <c r="K173" s="404"/>
      <c r="L173" s="404"/>
      <c r="M173" s="404"/>
      <c r="N173" s="404"/>
      <c r="O173" s="404"/>
      <c r="P173" s="404"/>
      <c r="Q173" s="404"/>
      <c r="R173" s="404"/>
      <c r="S173" s="404"/>
      <c r="T173" s="404"/>
      <c r="U173" s="404"/>
      <c r="V173" s="404"/>
      <c r="W173" s="404"/>
      <c r="X173" s="404"/>
      <c r="Y173" s="404"/>
      <c r="Z173" s="404"/>
      <c r="AA173" s="404"/>
      <c r="AB173" s="404"/>
      <c r="AC173" s="404"/>
      <c r="AD173" s="404"/>
      <c r="AE173" s="404"/>
      <c r="AF173" s="404"/>
      <c r="AG173" s="404"/>
      <c r="AH173" s="404"/>
      <c r="AI173" s="404"/>
      <c r="AJ173" s="404"/>
      <c r="AK173" s="404"/>
      <c r="AL173" s="404"/>
      <c r="AM173" s="404"/>
      <c r="AN173" s="404"/>
      <c r="AO173" s="404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33"/>
    </row>
    <row r="174" spans="1:91">
      <c r="A174" s="499"/>
      <c r="B174" s="404"/>
      <c r="C174" s="404"/>
      <c r="D174" s="500"/>
      <c r="E174" s="404"/>
      <c r="F174" s="404"/>
      <c r="G174" s="404"/>
      <c r="H174" s="404"/>
      <c r="I174" s="404"/>
      <c r="J174" s="404"/>
      <c r="K174" s="404"/>
      <c r="L174" s="404"/>
      <c r="M174" s="404"/>
      <c r="N174" s="404"/>
      <c r="O174" s="404"/>
      <c r="P174" s="404"/>
      <c r="Q174" s="404"/>
      <c r="R174" s="404"/>
      <c r="S174" s="404"/>
      <c r="T174" s="404"/>
      <c r="U174" s="404"/>
      <c r="V174" s="404"/>
      <c r="W174" s="404"/>
      <c r="X174" s="404"/>
      <c r="Y174" s="404"/>
      <c r="Z174" s="404"/>
      <c r="AA174" s="404"/>
      <c r="AB174" s="404"/>
      <c r="AC174" s="404"/>
      <c r="AD174" s="404"/>
      <c r="AE174" s="404"/>
      <c r="AF174" s="404"/>
      <c r="AG174" s="404"/>
      <c r="AH174" s="404"/>
      <c r="AI174" s="404"/>
      <c r="AJ174" s="404"/>
      <c r="AK174" s="404"/>
      <c r="AL174" s="404"/>
      <c r="AM174" s="404"/>
      <c r="AN174" s="404"/>
      <c r="AO174" s="404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33"/>
    </row>
    <row r="175" spans="1:91">
      <c r="A175" s="499"/>
      <c r="B175" s="404"/>
      <c r="C175" s="404"/>
      <c r="D175" s="500"/>
      <c r="E175" s="404"/>
      <c r="F175" s="404"/>
      <c r="G175" s="404"/>
      <c r="H175" s="404"/>
      <c r="I175" s="404"/>
      <c r="J175" s="404"/>
      <c r="K175" s="404"/>
      <c r="L175" s="404"/>
      <c r="M175" s="404"/>
      <c r="N175" s="404"/>
      <c r="O175" s="404"/>
      <c r="P175" s="404"/>
      <c r="Q175" s="404"/>
      <c r="R175" s="404"/>
      <c r="S175" s="404"/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  <c r="AE175" s="404"/>
      <c r="AF175" s="404"/>
      <c r="AG175" s="404"/>
      <c r="AH175" s="404"/>
      <c r="AI175" s="404"/>
      <c r="AJ175" s="404"/>
      <c r="AK175" s="404"/>
      <c r="AL175" s="404"/>
      <c r="AM175" s="404"/>
      <c r="AN175" s="404"/>
      <c r="AO175" s="404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33"/>
    </row>
    <row r="176" spans="1:91">
      <c r="A176" s="499"/>
      <c r="B176" s="404"/>
      <c r="C176" s="404"/>
      <c r="D176" s="500"/>
      <c r="E176" s="404"/>
      <c r="F176" s="404"/>
      <c r="G176" s="404"/>
      <c r="H176" s="404"/>
      <c r="I176" s="404"/>
      <c r="J176" s="404"/>
      <c r="K176" s="404"/>
      <c r="L176" s="404"/>
      <c r="M176" s="404"/>
      <c r="N176" s="404"/>
      <c r="O176" s="404"/>
      <c r="P176" s="404"/>
      <c r="Q176" s="404"/>
      <c r="R176" s="404"/>
      <c r="S176" s="404"/>
      <c r="T176" s="404"/>
      <c r="U176" s="404"/>
      <c r="V176" s="404"/>
      <c r="W176" s="404"/>
      <c r="X176" s="404"/>
      <c r="Y176" s="404"/>
      <c r="Z176" s="404"/>
      <c r="AA176" s="404"/>
      <c r="AB176" s="404"/>
      <c r="AC176" s="404"/>
      <c r="AD176" s="404"/>
      <c r="AE176" s="404"/>
      <c r="AF176" s="404"/>
      <c r="AG176" s="404"/>
      <c r="AH176" s="404"/>
      <c r="AI176" s="404"/>
      <c r="AJ176" s="404"/>
      <c r="AK176" s="404"/>
      <c r="AL176" s="404"/>
      <c r="AM176" s="404"/>
      <c r="AN176" s="404"/>
      <c r="AO176" s="404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33"/>
    </row>
    <row r="177" spans="1:91">
      <c r="A177" s="499"/>
      <c r="B177" s="404"/>
      <c r="C177" s="404"/>
      <c r="D177" s="500"/>
      <c r="E177" s="404"/>
      <c r="F177" s="404"/>
      <c r="G177" s="404"/>
      <c r="H177" s="404"/>
      <c r="I177" s="404"/>
      <c r="J177" s="404"/>
      <c r="K177" s="404"/>
      <c r="L177" s="404"/>
      <c r="M177" s="404"/>
      <c r="N177" s="404"/>
      <c r="O177" s="404"/>
      <c r="P177" s="404"/>
      <c r="Q177" s="404"/>
      <c r="R177" s="404"/>
      <c r="S177" s="404"/>
      <c r="T177" s="404"/>
      <c r="U177" s="404"/>
      <c r="V177" s="404"/>
      <c r="W177" s="404"/>
      <c r="X177" s="404"/>
      <c r="Y177" s="404"/>
      <c r="Z177" s="404"/>
      <c r="AA177" s="404"/>
      <c r="AB177" s="404"/>
      <c r="AC177" s="404"/>
      <c r="AD177" s="404"/>
      <c r="AE177" s="404"/>
      <c r="AF177" s="404"/>
      <c r="AG177" s="404"/>
      <c r="AH177" s="404"/>
      <c r="AI177" s="404"/>
      <c r="AJ177" s="404"/>
      <c r="AK177" s="404"/>
      <c r="AL177" s="404"/>
      <c r="AM177" s="404"/>
      <c r="AN177" s="404"/>
      <c r="AO177" s="404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33"/>
    </row>
    <row r="178" spans="1:91">
      <c r="A178" s="499"/>
      <c r="B178" s="404"/>
      <c r="C178" s="404"/>
      <c r="D178" s="500"/>
      <c r="E178" s="404"/>
      <c r="F178" s="404"/>
      <c r="G178" s="404"/>
      <c r="H178" s="404"/>
      <c r="I178" s="404"/>
      <c r="J178" s="404"/>
      <c r="K178" s="404"/>
      <c r="L178" s="404"/>
      <c r="M178" s="404"/>
      <c r="N178" s="404"/>
      <c r="O178" s="404"/>
      <c r="P178" s="404"/>
      <c r="Q178" s="404"/>
      <c r="R178" s="404"/>
      <c r="S178" s="404"/>
      <c r="T178" s="404"/>
      <c r="U178" s="404"/>
      <c r="V178" s="404"/>
      <c r="W178" s="404"/>
      <c r="X178" s="404"/>
      <c r="Y178" s="404"/>
      <c r="Z178" s="404"/>
      <c r="AA178" s="404"/>
      <c r="AB178" s="404"/>
      <c r="AC178" s="404"/>
      <c r="AD178" s="404"/>
      <c r="AE178" s="404"/>
      <c r="AF178" s="404"/>
      <c r="AG178" s="404"/>
      <c r="AH178" s="404"/>
      <c r="AI178" s="404"/>
      <c r="AJ178" s="404"/>
      <c r="AK178" s="404"/>
      <c r="AL178" s="404"/>
      <c r="AM178" s="404"/>
      <c r="AN178" s="404"/>
      <c r="AO178" s="404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33"/>
    </row>
    <row r="179" spans="1:91">
      <c r="A179" s="499"/>
      <c r="B179" s="404"/>
      <c r="C179" s="404"/>
      <c r="D179" s="500"/>
      <c r="E179" s="404"/>
      <c r="F179" s="404"/>
      <c r="G179" s="404"/>
      <c r="H179" s="404"/>
      <c r="I179" s="404"/>
      <c r="J179" s="404"/>
      <c r="K179" s="404"/>
      <c r="L179" s="404"/>
      <c r="M179" s="404"/>
      <c r="N179" s="404"/>
      <c r="O179" s="404"/>
      <c r="P179" s="404"/>
      <c r="Q179" s="404"/>
      <c r="R179" s="404"/>
      <c r="S179" s="404"/>
      <c r="T179" s="404"/>
      <c r="U179" s="404"/>
      <c r="V179" s="404"/>
      <c r="W179" s="404"/>
      <c r="X179" s="404"/>
      <c r="Y179" s="404"/>
      <c r="Z179" s="404"/>
      <c r="AA179" s="404"/>
      <c r="AB179" s="404"/>
      <c r="AC179" s="404"/>
      <c r="AD179" s="404"/>
      <c r="AE179" s="404"/>
      <c r="AF179" s="404"/>
      <c r="AG179" s="404"/>
      <c r="AH179" s="404"/>
      <c r="AI179" s="404"/>
      <c r="AJ179" s="404"/>
      <c r="AK179" s="404"/>
      <c r="AL179" s="404"/>
      <c r="AM179" s="404"/>
      <c r="AN179" s="404"/>
      <c r="AO179" s="404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33"/>
    </row>
    <row r="180" spans="1:91">
      <c r="A180" s="499"/>
      <c r="B180" s="404"/>
      <c r="C180" s="404"/>
      <c r="D180" s="500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4"/>
      <c r="R180" s="404"/>
      <c r="S180" s="404"/>
      <c r="T180" s="404"/>
      <c r="U180" s="404"/>
      <c r="V180" s="404"/>
      <c r="W180" s="404"/>
      <c r="X180" s="404"/>
      <c r="Y180" s="404"/>
      <c r="Z180" s="404"/>
      <c r="AA180" s="404"/>
      <c r="AB180" s="404"/>
      <c r="AC180" s="404"/>
      <c r="AD180" s="404"/>
      <c r="AE180" s="404"/>
      <c r="AF180" s="404"/>
      <c r="AG180" s="404"/>
      <c r="AH180" s="404"/>
      <c r="AI180" s="404"/>
      <c r="AJ180" s="404"/>
      <c r="AK180" s="404"/>
      <c r="AL180" s="404"/>
      <c r="AM180" s="404"/>
      <c r="AN180" s="404"/>
      <c r="AO180" s="404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33"/>
    </row>
    <row r="181" spans="1:91">
      <c r="A181" s="499"/>
      <c r="B181" s="404"/>
      <c r="C181" s="404"/>
      <c r="D181" s="500"/>
      <c r="E181" s="404"/>
      <c r="F181" s="404"/>
      <c r="G181" s="404"/>
      <c r="H181" s="404"/>
      <c r="I181" s="404"/>
      <c r="J181" s="404"/>
      <c r="K181" s="404"/>
      <c r="L181" s="404"/>
      <c r="M181" s="404"/>
      <c r="N181" s="404"/>
      <c r="O181" s="404"/>
      <c r="P181" s="404"/>
      <c r="Q181" s="404"/>
      <c r="R181" s="404"/>
      <c r="S181" s="404"/>
      <c r="T181" s="404"/>
      <c r="U181" s="404"/>
      <c r="V181" s="404"/>
      <c r="W181" s="404"/>
      <c r="X181" s="404"/>
      <c r="Y181" s="404"/>
      <c r="Z181" s="404"/>
      <c r="AA181" s="404"/>
      <c r="AB181" s="404"/>
      <c r="AC181" s="404"/>
      <c r="AD181" s="404"/>
      <c r="AE181" s="404"/>
      <c r="AF181" s="404"/>
      <c r="AG181" s="404"/>
      <c r="AH181" s="404"/>
      <c r="AI181" s="404"/>
      <c r="AJ181" s="404"/>
      <c r="AK181" s="404"/>
      <c r="AL181" s="404"/>
      <c r="AM181" s="404"/>
      <c r="AN181" s="404"/>
      <c r="AO181" s="404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33"/>
    </row>
    <row r="182" spans="1:91">
      <c r="A182" s="499"/>
      <c r="B182" s="404"/>
      <c r="C182" s="404"/>
      <c r="D182" s="500"/>
      <c r="E182" s="404"/>
      <c r="F182" s="404"/>
      <c r="G182" s="404"/>
      <c r="H182" s="404"/>
      <c r="I182" s="404"/>
      <c r="J182" s="404"/>
      <c r="K182" s="404"/>
      <c r="L182" s="404"/>
      <c r="M182" s="404"/>
      <c r="N182" s="404"/>
      <c r="O182" s="404"/>
      <c r="P182" s="404"/>
      <c r="Q182" s="404"/>
      <c r="R182" s="404"/>
      <c r="S182" s="404"/>
      <c r="T182" s="404"/>
      <c r="U182" s="404"/>
      <c r="V182" s="404"/>
      <c r="W182" s="404"/>
      <c r="X182" s="404"/>
      <c r="Y182" s="404"/>
      <c r="Z182" s="404"/>
      <c r="AA182" s="404"/>
      <c r="AB182" s="404"/>
      <c r="AC182" s="404"/>
      <c r="AD182" s="404"/>
      <c r="AE182" s="404"/>
      <c r="AF182" s="404"/>
      <c r="AG182" s="404"/>
      <c r="AH182" s="404"/>
      <c r="AI182" s="404"/>
      <c r="AJ182" s="404"/>
      <c r="AK182" s="404"/>
      <c r="AL182" s="404"/>
      <c r="AM182" s="404"/>
      <c r="AN182" s="404"/>
      <c r="AO182" s="404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33"/>
    </row>
    <row r="183" spans="1:91">
      <c r="A183" s="499"/>
      <c r="B183" s="404"/>
      <c r="C183" s="404"/>
      <c r="D183" s="500"/>
      <c r="E183" s="404"/>
      <c r="F183" s="404"/>
      <c r="G183" s="404"/>
      <c r="H183" s="404"/>
      <c r="I183" s="404"/>
      <c r="J183" s="404"/>
      <c r="K183" s="404"/>
      <c r="L183" s="404"/>
      <c r="M183" s="404"/>
      <c r="N183" s="404"/>
      <c r="O183" s="404"/>
      <c r="P183" s="404"/>
      <c r="Q183" s="404"/>
      <c r="R183" s="404"/>
      <c r="S183" s="404"/>
      <c r="T183" s="404"/>
      <c r="U183" s="404"/>
      <c r="V183" s="404"/>
      <c r="W183" s="404"/>
      <c r="X183" s="404"/>
      <c r="Y183" s="404"/>
      <c r="Z183" s="404"/>
      <c r="AA183" s="404"/>
      <c r="AB183" s="404"/>
      <c r="AC183" s="404"/>
      <c r="AD183" s="404"/>
      <c r="AE183" s="404"/>
      <c r="AF183" s="404"/>
      <c r="AG183" s="404"/>
      <c r="AH183" s="404"/>
      <c r="AI183" s="404"/>
      <c r="AJ183" s="404"/>
      <c r="AK183" s="404"/>
      <c r="AL183" s="404"/>
      <c r="AM183" s="404"/>
      <c r="AN183" s="404"/>
      <c r="AO183" s="404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33"/>
    </row>
    <row r="184" spans="1:91">
      <c r="A184" s="499"/>
      <c r="B184" s="404"/>
      <c r="C184" s="404"/>
      <c r="D184" s="500"/>
      <c r="E184" s="404"/>
      <c r="F184" s="404"/>
      <c r="G184" s="404"/>
      <c r="H184" s="404"/>
      <c r="I184" s="404"/>
      <c r="J184" s="404"/>
      <c r="K184" s="404"/>
      <c r="L184" s="404"/>
      <c r="M184" s="404"/>
      <c r="N184" s="404"/>
      <c r="O184" s="404"/>
      <c r="P184" s="404"/>
      <c r="Q184" s="404"/>
      <c r="R184" s="404"/>
      <c r="S184" s="404"/>
      <c r="T184" s="404"/>
      <c r="U184" s="404"/>
      <c r="V184" s="404"/>
      <c r="W184" s="404"/>
      <c r="X184" s="404"/>
      <c r="Y184" s="404"/>
      <c r="Z184" s="404"/>
      <c r="AA184" s="404"/>
      <c r="AB184" s="404"/>
      <c r="AC184" s="404"/>
      <c r="AD184" s="404"/>
      <c r="AE184" s="404"/>
      <c r="AF184" s="404"/>
      <c r="AG184" s="404"/>
      <c r="AH184" s="404"/>
      <c r="AI184" s="404"/>
      <c r="AJ184" s="404"/>
      <c r="AK184" s="404"/>
      <c r="AL184" s="404"/>
      <c r="AM184" s="404"/>
      <c r="AN184" s="404"/>
      <c r="AO184" s="404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33"/>
    </row>
    <row r="185" spans="1:91">
      <c r="A185" s="499"/>
      <c r="B185" s="404"/>
      <c r="C185" s="404"/>
      <c r="D185" s="500"/>
      <c r="E185" s="404"/>
      <c r="F185" s="404"/>
      <c r="G185" s="404"/>
      <c r="H185" s="404"/>
      <c r="I185" s="404"/>
      <c r="J185" s="404"/>
      <c r="K185" s="404"/>
      <c r="L185" s="404"/>
      <c r="M185" s="404"/>
      <c r="N185" s="404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4"/>
      <c r="Z185" s="404"/>
      <c r="AA185" s="404"/>
      <c r="AB185" s="404"/>
      <c r="AC185" s="404"/>
      <c r="AD185" s="404"/>
      <c r="AE185" s="404"/>
      <c r="AF185" s="404"/>
      <c r="AG185" s="404"/>
      <c r="AH185" s="404"/>
      <c r="AI185" s="404"/>
      <c r="AJ185" s="404"/>
      <c r="AK185" s="404"/>
      <c r="AL185" s="404"/>
      <c r="AM185" s="404"/>
      <c r="AN185" s="404"/>
      <c r="AO185" s="404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33"/>
    </row>
    <row r="186" spans="1:91">
      <c r="A186" s="499"/>
      <c r="B186" s="404"/>
      <c r="C186" s="404"/>
      <c r="D186" s="500"/>
      <c r="E186" s="404"/>
      <c r="F186" s="404"/>
      <c r="G186" s="404"/>
      <c r="H186" s="404"/>
      <c r="I186" s="404"/>
      <c r="J186" s="404"/>
      <c r="K186" s="404"/>
      <c r="L186" s="404"/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  <c r="AA186" s="404"/>
      <c r="AB186" s="404"/>
      <c r="AC186" s="404"/>
      <c r="AD186" s="404"/>
      <c r="AE186" s="404"/>
      <c r="AF186" s="404"/>
      <c r="AG186" s="404"/>
      <c r="AH186" s="404"/>
      <c r="AI186" s="404"/>
      <c r="AJ186" s="404"/>
      <c r="AK186" s="404"/>
      <c r="AL186" s="404"/>
      <c r="AM186" s="404"/>
      <c r="AN186" s="404"/>
      <c r="AO186" s="404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33"/>
    </row>
    <row r="187" spans="1:91">
      <c r="A187" s="499"/>
      <c r="B187" s="404"/>
      <c r="C187" s="404"/>
      <c r="D187" s="500"/>
      <c r="E187" s="404"/>
      <c r="F187" s="404"/>
      <c r="G187" s="404"/>
      <c r="H187" s="404"/>
      <c r="I187" s="404"/>
      <c r="J187" s="404"/>
      <c r="K187" s="404"/>
      <c r="L187" s="404"/>
      <c r="M187" s="404"/>
      <c r="N187" s="404"/>
      <c r="O187" s="404"/>
      <c r="P187" s="404"/>
      <c r="Q187" s="404"/>
      <c r="R187" s="404"/>
      <c r="S187" s="404"/>
      <c r="T187" s="404"/>
      <c r="U187" s="404"/>
      <c r="V187" s="404"/>
      <c r="W187" s="404"/>
      <c r="X187" s="404"/>
      <c r="Y187" s="404"/>
      <c r="Z187" s="404"/>
      <c r="AA187" s="404"/>
      <c r="AB187" s="404"/>
      <c r="AC187" s="404"/>
      <c r="AD187" s="404"/>
      <c r="AE187" s="404"/>
      <c r="AF187" s="404"/>
      <c r="AG187" s="404"/>
      <c r="AH187" s="404"/>
      <c r="AI187" s="404"/>
      <c r="AJ187" s="404"/>
      <c r="AK187" s="404"/>
      <c r="AL187" s="404"/>
      <c r="AM187" s="404"/>
      <c r="AN187" s="404"/>
      <c r="AO187" s="404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33"/>
    </row>
    <row r="188" spans="1:91">
      <c r="A188" s="499"/>
      <c r="B188" s="404"/>
      <c r="C188" s="404"/>
      <c r="D188" s="500"/>
      <c r="E188" s="404"/>
      <c r="F188" s="404"/>
      <c r="G188" s="404"/>
      <c r="H188" s="404"/>
      <c r="I188" s="404"/>
      <c r="J188" s="404"/>
      <c r="K188" s="404"/>
      <c r="L188" s="404"/>
      <c r="M188" s="404"/>
      <c r="N188" s="404"/>
      <c r="O188" s="404"/>
      <c r="P188" s="404"/>
      <c r="Q188" s="404"/>
      <c r="R188" s="404"/>
      <c r="S188" s="404"/>
      <c r="T188" s="404"/>
      <c r="U188" s="404"/>
      <c r="V188" s="404"/>
      <c r="W188" s="404"/>
      <c r="X188" s="404"/>
      <c r="Y188" s="404"/>
      <c r="Z188" s="404"/>
      <c r="AA188" s="404"/>
      <c r="AB188" s="404"/>
      <c r="AC188" s="404"/>
      <c r="AD188" s="404"/>
      <c r="AE188" s="404"/>
      <c r="AF188" s="404"/>
      <c r="AG188" s="404"/>
      <c r="AH188" s="404"/>
      <c r="AI188" s="404"/>
      <c r="AJ188" s="404"/>
      <c r="AK188" s="404"/>
      <c r="AL188" s="404"/>
      <c r="AM188" s="404"/>
      <c r="AN188" s="404"/>
      <c r="AO188" s="404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33"/>
    </row>
    <row r="189" spans="1:91">
      <c r="A189" s="499"/>
      <c r="B189" s="404"/>
      <c r="C189" s="404"/>
      <c r="D189" s="500"/>
      <c r="E189" s="404"/>
      <c r="F189" s="404"/>
      <c r="G189" s="404"/>
      <c r="H189" s="404"/>
      <c r="I189" s="404"/>
      <c r="J189" s="404"/>
      <c r="K189" s="404"/>
      <c r="L189" s="404"/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  <c r="AA189" s="404"/>
      <c r="AB189" s="404"/>
      <c r="AC189" s="404"/>
      <c r="AD189" s="404"/>
      <c r="AE189" s="404"/>
      <c r="AF189" s="404"/>
      <c r="AG189" s="404"/>
      <c r="AH189" s="404"/>
      <c r="AI189" s="404"/>
      <c r="AJ189" s="404"/>
      <c r="AK189" s="404"/>
      <c r="AL189" s="404"/>
      <c r="AM189" s="404"/>
      <c r="AN189" s="404"/>
      <c r="AO189" s="404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33"/>
    </row>
    <row r="190" spans="1:91">
      <c r="A190" s="499"/>
      <c r="B190" s="404"/>
      <c r="C190" s="404"/>
      <c r="D190" s="500"/>
      <c r="E190" s="404"/>
      <c r="F190" s="404"/>
      <c r="G190" s="404"/>
      <c r="H190" s="404"/>
      <c r="I190" s="404"/>
      <c r="J190" s="404"/>
      <c r="K190" s="404"/>
      <c r="L190" s="404"/>
      <c r="M190" s="404"/>
      <c r="N190" s="404"/>
      <c r="O190" s="404"/>
      <c r="P190" s="404"/>
      <c r="Q190" s="404"/>
      <c r="R190" s="404"/>
      <c r="S190" s="404"/>
      <c r="T190" s="404"/>
      <c r="U190" s="404"/>
      <c r="V190" s="404"/>
      <c r="W190" s="404"/>
      <c r="X190" s="404"/>
      <c r="Y190" s="404"/>
      <c r="Z190" s="404"/>
      <c r="AA190" s="404"/>
      <c r="AB190" s="404"/>
      <c r="AC190" s="404"/>
      <c r="AD190" s="404"/>
      <c r="AE190" s="404"/>
      <c r="AF190" s="404"/>
      <c r="AG190" s="404"/>
      <c r="AH190" s="404"/>
      <c r="AI190" s="404"/>
      <c r="AJ190" s="404"/>
      <c r="AK190" s="404"/>
      <c r="AL190" s="404"/>
      <c r="AM190" s="404"/>
      <c r="AN190" s="404"/>
      <c r="AO190" s="404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33"/>
    </row>
    <row r="191" spans="1:91">
      <c r="A191" s="499"/>
      <c r="B191" s="404"/>
      <c r="C191" s="404"/>
      <c r="D191" s="500"/>
      <c r="E191" s="404"/>
      <c r="F191" s="404"/>
      <c r="G191" s="404"/>
      <c r="H191" s="404"/>
      <c r="I191" s="404"/>
      <c r="J191" s="404"/>
      <c r="K191" s="404"/>
      <c r="L191" s="404"/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404"/>
      <c r="AA191" s="404"/>
      <c r="AB191" s="404"/>
      <c r="AC191" s="404"/>
      <c r="AD191" s="404"/>
      <c r="AE191" s="404"/>
      <c r="AF191" s="404"/>
      <c r="AG191" s="404"/>
      <c r="AH191" s="404"/>
      <c r="AI191" s="404"/>
      <c r="AJ191" s="404"/>
      <c r="AK191" s="404"/>
      <c r="AL191" s="404"/>
      <c r="AM191" s="404"/>
      <c r="AN191" s="404"/>
      <c r="AO191" s="404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33"/>
    </row>
    <row r="192" spans="1:91">
      <c r="A192" s="499"/>
      <c r="B192" s="404"/>
      <c r="C192" s="404"/>
      <c r="D192" s="500"/>
      <c r="E192" s="404"/>
      <c r="F192" s="404"/>
      <c r="G192" s="404"/>
      <c r="H192" s="404"/>
      <c r="I192" s="404"/>
      <c r="J192" s="404"/>
      <c r="K192" s="404"/>
      <c r="L192" s="404"/>
      <c r="M192" s="404"/>
      <c r="N192" s="404"/>
      <c r="O192" s="404"/>
      <c r="P192" s="404"/>
      <c r="Q192" s="404"/>
      <c r="R192" s="404"/>
      <c r="S192" s="404"/>
      <c r="T192" s="404"/>
      <c r="U192" s="404"/>
      <c r="V192" s="404"/>
      <c r="W192" s="404"/>
      <c r="X192" s="404"/>
      <c r="Y192" s="404"/>
      <c r="Z192" s="404"/>
      <c r="AA192" s="404"/>
      <c r="AB192" s="404"/>
      <c r="AC192" s="404"/>
      <c r="AD192" s="404"/>
      <c r="AE192" s="404"/>
      <c r="AF192" s="404"/>
      <c r="AG192" s="404"/>
      <c r="AH192" s="404"/>
      <c r="AI192" s="404"/>
      <c r="AJ192" s="404"/>
      <c r="AK192" s="404"/>
      <c r="AL192" s="404"/>
      <c r="AM192" s="404"/>
      <c r="AN192" s="404"/>
      <c r="AO192" s="404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33"/>
    </row>
    <row r="193" spans="1:91">
      <c r="A193" s="499"/>
      <c r="B193" s="404"/>
      <c r="C193" s="404"/>
      <c r="D193" s="500"/>
      <c r="E193" s="404"/>
      <c r="F193" s="404"/>
      <c r="G193" s="404"/>
      <c r="H193" s="404"/>
      <c r="I193" s="404"/>
      <c r="J193" s="404"/>
      <c r="K193" s="404"/>
      <c r="L193" s="404"/>
      <c r="M193" s="404"/>
      <c r="N193" s="404"/>
      <c r="O193" s="404"/>
      <c r="P193" s="404"/>
      <c r="Q193" s="404"/>
      <c r="R193" s="404"/>
      <c r="S193" s="404"/>
      <c r="T193" s="404"/>
      <c r="U193" s="404"/>
      <c r="V193" s="404"/>
      <c r="W193" s="404"/>
      <c r="X193" s="404"/>
      <c r="Y193" s="404"/>
      <c r="Z193" s="404"/>
      <c r="AA193" s="404"/>
      <c r="AB193" s="404"/>
      <c r="AC193" s="404"/>
      <c r="AD193" s="404"/>
      <c r="AE193" s="404"/>
      <c r="AF193" s="404"/>
      <c r="AG193" s="404"/>
      <c r="AH193" s="404"/>
      <c r="AI193" s="404"/>
      <c r="AJ193" s="404"/>
      <c r="AK193" s="404"/>
      <c r="AL193" s="404"/>
      <c r="AM193" s="404"/>
      <c r="AN193" s="404"/>
      <c r="AO193" s="404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33"/>
    </row>
    <row r="194" spans="1:91">
      <c r="A194" s="499"/>
      <c r="B194" s="404"/>
      <c r="C194" s="404"/>
      <c r="D194" s="500"/>
      <c r="E194" s="404"/>
      <c r="F194" s="404"/>
      <c r="G194" s="404"/>
      <c r="H194" s="404"/>
      <c r="I194" s="404"/>
      <c r="J194" s="404"/>
      <c r="K194" s="404"/>
      <c r="L194" s="404"/>
      <c r="M194" s="404"/>
      <c r="N194" s="404"/>
      <c r="O194" s="404"/>
      <c r="P194" s="404"/>
      <c r="Q194" s="404"/>
      <c r="R194" s="404"/>
      <c r="S194" s="404"/>
      <c r="T194" s="404"/>
      <c r="U194" s="404"/>
      <c r="V194" s="404"/>
      <c r="W194" s="404"/>
      <c r="X194" s="404"/>
      <c r="Y194" s="404"/>
      <c r="Z194" s="404"/>
      <c r="AA194" s="404"/>
      <c r="AB194" s="404"/>
      <c r="AC194" s="404"/>
      <c r="AD194" s="404"/>
      <c r="AE194" s="404"/>
      <c r="AF194" s="404"/>
      <c r="AG194" s="404"/>
      <c r="AH194" s="404"/>
      <c r="AI194" s="404"/>
      <c r="AJ194" s="404"/>
      <c r="AK194" s="404"/>
      <c r="AL194" s="404"/>
      <c r="AM194" s="404"/>
      <c r="AN194" s="404"/>
      <c r="AO194" s="404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33"/>
    </row>
    <row r="195" spans="1:91">
      <c r="A195" s="499"/>
      <c r="B195" s="404"/>
      <c r="C195" s="404"/>
      <c r="D195" s="500"/>
      <c r="E195" s="404"/>
      <c r="F195" s="404"/>
      <c r="G195" s="404"/>
      <c r="H195" s="404"/>
      <c r="I195" s="404"/>
      <c r="J195" s="404"/>
      <c r="K195" s="404"/>
      <c r="L195" s="404"/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  <c r="AA195" s="404"/>
      <c r="AB195" s="404"/>
      <c r="AC195" s="404"/>
      <c r="AD195" s="404"/>
      <c r="AE195" s="404"/>
      <c r="AF195" s="404"/>
      <c r="AG195" s="404"/>
      <c r="AH195" s="404"/>
      <c r="AI195" s="404"/>
      <c r="AJ195" s="404"/>
      <c r="AK195" s="404"/>
      <c r="AL195" s="404"/>
      <c r="AM195" s="404"/>
      <c r="AN195" s="404"/>
      <c r="AO195" s="404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33"/>
    </row>
    <row r="196" spans="1:91">
      <c r="A196" s="499"/>
      <c r="B196" s="404"/>
      <c r="C196" s="404"/>
      <c r="D196" s="500"/>
      <c r="E196" s="404"/>
      <c r="F196" s="404"/>
      <c r="G196" s="404"/>
      <c r="H196" s="404"/>
      <c r="I196" s="404"/>
      <c r="J196" s="404"/>
      <c r="K196" s="404"/>
      <c r="L196" s="404"/>
      <c r="M196" s="404"/>
      <c r="N196" s="404"/>
      <c r="O196" s="404"/>
      <c r="P196" s="404"/>
      <c r="Q196" s="404"/>
      <c r="R196" s="404"/>
      <c r="S196" s="404"/>
      <c r="T196" s="404"/>
      <c r="U196" s="404"/>
      <c r="V196" s="404"/>
      <c r="W196" s="404"/>
      <c r="X196" s="404"/>
      <c r="Y196" s="404"/>
      <c r="Z196" s="404"/>
      <c r="AA196" s="404"/>
      <c r="AB196" s="404"/>
      <c r="AC196" s="404"/>
      <c r="AD196" s="404"/>
      <c r="AE196" s="404"/>
      <c r="AF196" s="404"/>
      <c r="AG196" s="404"/>
      <c r="AH196" s="404"/>
      <c r="AI196" s="404"/>
      <c r="AJ196" s="404"/>
      <c r="AK196" s="404"/>
      <c r="AL196" s="404"/>
      <c r="AM196" s="404"/>
      <c r="AN196" s="404"/>
      <c r="AO196" s="404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33"/>
    </row>
    <row r="197" spans="1:91">
      <c r="A197" s="499"/>
      <c r="B197" s="404"/>
      <c r="C197" s="404"/>
      <c r="D197" s="500"/>
      <c r="E197" s="404"/>
      <c r="F197" s="404"/>
      <c r="G197" s="404"/>
      <c r="H197" s="404"/>
      <c r="I197" s="404"/>
      <c r="J197" s="404"/>
      <c r="K197" s="404"/>
      <c r="L197" s="404"/>
      <c r="M197" s="404"/>
      <c r="N197" s="404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  <c r="AA197" s="404"/>
      <c r="AB197" s="404"/>
      <c r="AC197" s="404"/>
      <c r="AD197" s="404"/>
      <c r="AE197" s="404"/>
      <c r="AF197" s="404"/>
      <c r="AG197" s="404"/>
      <c r="AH197" s="404"/>
      <c r="AI197" s="404"/>
      <c r="AJ197" s="404"/>
      <c r="AK197" s="404"/>
      <c r="AL197" s="404"/>
      <c r="AM197" s="404"/>
      <c r="AN197" s="404"/>
      <c r="AO197" s="404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33"/>
    </row>
    <row r="198" spans="1:91">
      <c r="A198" s="499"/>
      <c r="B198" s="404"/>
      <c r="C198" s="404"/>
      <c r="D198" s="500"/>
      <c r="E198" s="404"/>
      <c r="F198" s="404"/>
      <c r="G198" s="404"/>
      <c r="H198" s="404"/>
      <c r="I198" s="404"/>
      <c r="J198" s="404"/>
      <c r="K198" s="404"/>
      <c r="L198" s="404"/>
      <c r="M198" s="404"/>
      <c r="N198" s="40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  <c r="AA198" s="404"/>
      <c r="AB198" s="404"/>
      <c r="AC198" s="404"/>
      <c r="AD198" s="404"/>
      <c r="AE198" s="404"/>
      <c r="AF198" s="404"/>
      <c r="AG198" s="404"/>
      <c r="AH198" s="404"/>
      <c r="AI198" s="404"/>
      <c r="AJ198" s="404"/>
      <c r="AK198" s="404"/>
      <c r="AL198" s="404"/>
      <c r="AM198" s="404"/>
      <c r="AN198" s="404"/>
      <c r="AO198" s="404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33"/>
    </row>
    <row r="199" spans="1:91">
      <c r="A199" s="499"/>
      <c r="B199" s="404"/>
      <c r="C199" s="404"/>
      <c r="D199" s="500"/>
      <c r="E199" s="404"/>
      <c r="F199" s="404"/>
      <c r="G199" s="404"/>
      <c r="H199" s="404"/>
      <c r="I199" s="404"/>
      <c r="J199" s="404"/>
      <c r="K199" s="404"/>
      <c r="L199" s="404"/>
      <c r="M199" s="404"/>
      <c r="N199" s="404"/>
      <c r="O199" s="404"/>
      <c r="P199" s="404"/>
      <c r="Q199" s="404"/>
      <c r="R199" s="404"/>
      <c r="S199" s="404"/>
      <c r="T199" s="404"/>
      <c r="U199" s="404"/>
      <c r="V199" s="404"/>
      <c r="W199" s="404"/>
      <c r="X199" s="404"/>
      <c r="Y199" s="404"/>
      <c r="Z199" s="404"/>
      <c r="AA199" s="404"/>
      <c r="AB199" s="404"/>
      <c r="AC199" s="404"/>
      <c r="AD199" s="404"/>
      <c r="AE199" s="404"/>
      <c r="AF199" s="404"/>
      <c r="AG199" s="404"/>
      <c r="AH199" s="404"/>
      <c r="AI199" s="404"/>
      <c r="AJ199" s="404"/>
      <c r="AK199" s="404"/>
      <c r="AL199" s="404"/>
      <c r="AM199" s="404"/>
      <c r="AN199" s="404"/>
      <c r="AO199" s="404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33"/>
    </row>
    <row r="200" spans="1:91">
      <c r="A200" s="499"/>
      <c r="B200" s="404"/>
      <c r="C200" s="404"/>
      <c r="D200" s="500"/>
      <c r="E200" s="498"/>
      <c r="F200" s="498"/>
      <c r="G200" s="498"/>
      <c r="H200" s="498"/>
      <c r="I200" s="498"/>
      <c r="J200" s="498"/>
      <c r="K200" s="498"/>
      <c r="L200" s="498"/>
      <c r="M200" s="498"/>
      <c r="N200" s="498"/>
      <c r="O200" s="498"/>
      <c r="P200" s="498"/>
      <c r="Q200" s="498"/>
      <c r="R200" s="498"/>
      <c r="S200" s="498"/>
      <c r="T200" s="498"/>
      <c r="U200" s="498"/>
      <c r="V200" s="498"/>
      <c r="W200" s="498"/>
      <c r="X200" s="498"/>
      <c r="Y200" s="498"/>
      <c r="Z200" s="498"/>
      <c r="AA200" s="498"/>
      <c r="AB200" s="498"/>
      <c r="AC200" s="498"/>
      <c r="AD200" s="498"/>
      <c r="AE200" s="498"/>
      <c r="AF200" s="498"/>
      <c r="AG200" s="498"/>
      <c r="AH200" s="498"/>
      <c r="AI200" s="498"/>
      <c r="AJ200" s="498"/>
      <c r="AK200" s="498"/>
      <c r="AL200" s="498"/>
      <c r="AM200" s="498"/>
      <c r="AN200" s="498"/>
      <c r="AO200" s="498"/>
      <c r="AP200" s="238"/>
      <c r="AQ200" s="238"/>
      <c r="AR200" s="238"/>
      <c r="AS200" s="238"/>
      <c r="AT200" s="238"/>
      <c r="AU200" s="238"/>
      <c r="AV200" s="238"/>
      <c r="AW200" s="238"/>
      <c r="AX200" s="238"/>
      <c r="AY200" s="238"/>
      <c r="AZ200" s="238"/>
      <c r="BA200" s="238"/>
      <c r="BB200" s="238"/>
      <c r="BC200" s="238"/>
      <c r="BD200" s="238"/>
      <c r="BE200" s="238"/>
      <c r="BF200" s="238"/>
      <c r="BG200" s="238"/>
      <c r="BH200" s="238"/>
      <c r="BI200" s="238"/>
      <c r="BJ200" s="238"/>
      <c r="BK200" s="238"/>
      <c r="BL200" s="238"/>
      <c r="BM200" s="238"/>
      <c r="BN200" s="238"/>
      <c r="BO200" s="238"/>
      <c r="BP200" s="238"/>
      <c r="BQ200" s="238"/>
      <c r="BR200" s="238"/>
      <c r="BS200" s="238"/>
      <c r="BT200" s="238"/>
      <c r="BU200" s="238"/>
      <c r="BV200" s="238"/>
      <c r="BW200" s="238"/>
      <c r="BX200" s="238"/>
      <c r="BY200" s="238"/>
      <c r="BZ200" s="238"/>
      <c r="CA200" s="238"/>
      <c r="CB200" s="238"/>
      <c r="CC200" s="238"/>
      <c r="CD200" s="238"/>
      <c r="CE200" s="238"/>
      <c r="CF200" s="238"/>
      <c r="CG200" s="238"/>
      <c r="CH200" s="238"/>
      <c r="CI200" s="238"/>
      <c r="CJ200" s="238"/>
      <c r="CK200" s="238"/>
      <c r="CL200" s="238"/>
    </row>
    <row r="201" spans="1:91">
      <c r="A201" s="499"/>
      <c r="B201" s="404"/>
      <c r="C201" s="404"/>
      <c r="D201" s="500"/>
    </row>
    <row r="202" spans="1:91">
      <c r="A202" s="499"/>
      <c r="B202" s="404"/>
      <c r="C202" s="404"/>
      <c r="D202" s="500"/>
    </row>
    <row r="203" spans="1:91">
      <c r="A203" s="499"/>
      <c r="B203" s="404"/>
      <c r="C203" s="404"/>
      <c r="D203" s="500"/>
    </row>
    <row r="204" spans="1:91">
      <c r="A204" s="499"/>
      <c r="B204" s="404"/>
      <c r="C204" s="404"/>
      <c r="D204" s="500"/>
    </row>
    <row r="205" spans="1:91">
      <c r="A205" s="499"/>
      <c r="B205" s="404"/>
      <c r="C205" s="404"/>
      <c r="D205" s="500"/>
    </row>
    <row r="206" spans="1:91">
      <c r="A206" s="499"/>
      <c r="B206" s="404"/>
      <c r="C206" s="404"/>
      <c r="D206" s="500"/>
    </row>
    <row r="207" spans="1:91">
      <c r="A207" s="499"/>
      <c r="B207" s="404"/>
      <c r="C207" s="404"/>
      <c r="D207" s="500"/>
    </row>
    <row r="208" spans="1:91">
      <c r="A208" s="499"/>
      <c r="B208" s="404"/>
      <c r="C208" s="404"/>
      <c r="D208" s="500"/>
    </row>
    <row r="209" spans="1:4">
      <c r="A209" s="499"/>
      <c r="B209" s="404"/>
      <c r="C209" s="404"/>
      <c r="D209" s="500"/>
    </row>
    <row r="210" spans="1:4">
      <c r="A210" s="499"/>
      <c r="B210" s="404"/>
      <c r="C210" s="404"/>
      <c r="D210" s="500"/>
    </row>
    <row r="211" spans="1:4">
      <c r="A211" s="499"/>
      <c r="B211" s="404"/>
      <c r="C211" s="404"/>
      <c r="D211" s="500"/>
    </row>
    <row r="212" spans="1:4">
      <c r="A212" s="499"/>
      <c r="B212" s="404"/>
      <c r="C212" s="404"/>
      <c r="D212" s="500"/>
    </row>
    <row r="213" spans="1:4">
      <c r="A213" s="499"/>
      <c r="B213" s="404"/>
      <c r="C213" s="404"/>
      <c r="D213" s="500"/>
    </row>
    <row r="214" spans="1:4">
      <c r="A214" s="499"/>
      <c r="B214" s="404"/>
      <c r="C214" s="404"/>
      <c r="D214" s="500"/>
    </row>
    <row r="215" spans="1:4">
      <c r="A215" s="499"/>
      <c r="B215" s="404"/>
      <c r="C215" s="404"/>
      <c r="D215" s="500"/>
    </row>
    <row r="216" spans="1:4">
      <c r="A216" s="499"/>
      <c r="B216" s="404"/>
      <c r="C216" s="404"/>
      <c r="D216" s="500"/>
    </row>
    <row r="217" spans="1:4">
      <c r="A217" s="499"/>
      <c r="B217" s="404"/>
      <c r="C217" s="404"/>
      <c r="D217" s="500"/>
    </row>
    <row r="218" spans="1:4">
      <c r="A218" s="499"/>
      <c r="B218" s="404"/>
      <c r="C218" s="404"/>
      <c r="D218" s="500"/>
    </row>
    <row r="219" spans="1:4">
      <c r="A219" s="499"/>
      <c r="B219" s="404"/>
      <c r="C219" s="404"/>
      <c r="D219" s="500"/>
    </row>
    <row r="220" spans="1:4">
      <c r="A220" s="499"/>
      <c r="B220" s="404"/>
      <c r="C220" s="404"/>
      <c r="D220" s="500"/>
    </row>
    <row r="221" spans="1:4">
      <c r="A221" s="499"/>
      <c r="B221" s="404"/>
      <c r="C221" s="404"/>
      <c r="D221" s="500"/>
    </row>
    <row r="222" spans="1:4">
      <c r="A222" s="499"/>
      <c r="B222" s="404"/>
      <c r="C222" s="404"/>
      <c r="D222" s="500"/>
    </row>
    <row r="223" spans="1:4">
      <c r="A223" s="499"/>
      <c r="B223" s="404"/>
      <c r="C223" s="404"/>
      <c r="D223" s="500"/>
    </row>
    <row r="224" spans="1:4">
      <c r="A224" s="499"/>
      <c r="B224" s="404"/>
      <c r="C224" s="404"/>
      <c r="D224" s="500"/>
    </row>
    <row r="225" spans="1:4">
      <c r="A225" s="499"/>
      <c r="B225" s="404"/>
      <c r="C225" s="404"/>
      <c r="D225" s="500"/>
    </row>
    <row r="226" spans="1:4">
      <c r="A226" s="499"/>
      <c r="B226" s="404"/>
      <c r="C226" s="404"/>
      <c r="D226" s="500"/>
    </row>
    <row r="227" spans="1:4">
      <c r="A227" s="499"/>
      <c r="B227" s="404"/>
      <c r="C227" s="404"/>
      <c r="D227" s="500"/>
    </row>
    <row r="228" spans="1:4">
      <c r="A228" s="499"/>
      <c r="B228" s="404"/>
      <c r="C228" s="404"/>
      <c r="D228" s="500"/>
    </row>
    <row r="229" spans="1:4">
      <c r="A229" s="499"/>
      <c r="B229" s="404"/>
      <c r="C229" s="404"/>
      <c r="D229" s="500"/>
    </row>
    <row r="230" spans="1:4">
      <c r="A230" s="499"/>
      <c r="B230" s="404"/>
      <c r="C230" s="404"/>
      <c r="D230" s="500"/>
    </row>
    <row r="231" spans="1:4">
      <c r="A231" s="499"/>
      <c r="B231" s="404"/>
      <c r="C231" s="404"/>
      <c r="D231" s="500"/>
    </row>
    <row r="232" spans="1:4">
      <c r="A232" s="499"/>
      <c r="B232" s="404"/>
      <c r="C232" s="404"/>
      <c r="D232" s="500"/>
    </row>
    <row r="233" spans="1:4">
      <c r="A233" s="499"/>
      <c r="B233" s="404"/>
      <c r="C233" s="404"/>
      <c r="D233" s="500"/>
    </row>
    <row r="234" spans="1:4">
      <c r="A234" s="499"/>
      <c r="B234" s="404"/>
      <c r="C234" s="404"/>
      <c r="D234" s="500"/>
    </row>
    <row r="235" spans="1:4">
      <c r="A235" s="499"/>
      <c r="B235" s="404"/>
      <c r="C235" s="404"/>
      <c r="D235" s="500"/>
    </row>
    <row r="236" spans="1:4">
      <c r="A236" s="499"/>
      <c r="B236" s="404"/>
      <c r="C236" s="404"/>
      <c r="D236" s="500"/>
    </row>
    <row r="237" spans="1:4">
      <c r="A237" s="499"/>
      <c r="B237" s="404"/>
      <c r="C237" s="404"/>
      <c r="D237" s="500"/>
    </row>
    <row r="238" spans="1:4">
      <c r="A238" s="499"/>
      <c r="B238" s="404"/>
      <c r="C238" s="404"/>
      <c r="D238" s="500"/>
    </row>
    <row r="239" spans="1:4">
      <c r="A239" s="499"/>
      <c r="B239" s="404"/>
      <c r="C239" s="404"/>
      <c r="D239" s="500"/>
    </row>
    <row r="240" spans="1:4">
      <c r="A240" s="499"/>
      <c r="B240" s="404"/>
      <c r="C240" s="404"/>
      <c r="D240" s="500"/>
    </row>
    <row r="241" spans="1:4">
      <c r="A241" s="499"/>
      <c r="B241" s="404"/>
      <c r="C241" s="404"/>
      <c r="D241" s="500"/>
    </row>
    <row r="242" spans="1:4">
      <c r="A242" s="499"/>
      <c r="B242" s="404"/>
      <c r="C242" s="404"/>
      <c r="D242" s="500"/>
    </row>
    <row r="243" spans="1:4">
      <c r="A243" s="499"/>
      <c r="B243" s="404"/>
      <c r="C243" s="404"/>
      <c r="D243" s="500"/>
    </row>
    <row r="244" spans="1:4">
      <c r="A244" s="499"/>
      <c r="B244" s="404"/>
      <c r="C244" s="404"/>
      <c r="D244" s="500"/>
    </row>
    <row r="245" spans="1:4">
      <c r="A245" s="499"/>
      <c r="B245" s="404"/>
      <c r="C245" s="404"/>
      <c r="D245" s="500"/>
    </row>
    <row r="246" spans="1:4">
      <c r="A246" s="499"/>
      <c r="B246" s="404"/>
      <c r="C246" s="404"/>
      <c r="D246" s="500"/>
    </row>
    <row r="247" spans="1:4">
      <c r="A247" s="499"/>
      <c r="B247" s="404"/>
      <c r="C247" s="404"/>
      <c r="D247" s="500"/>
    </row>
    <row r="248" spans="1:4">
      <c r="A248" s="499"/>
      <c r="B248" s="404"/>
      <c r="C248" s="404"/>
      <c r="D248" s="500"/>
    </row>
    <row r="249" spans="1:4">
      <c r="A249" s="499"/>
      <c r="B249" s="404"/>
      <c r="C249" s="404"/>
      <c r="D249" s="500"/>
    </row>
    <row r="250" spans="1:4">
      <c r="A250" s="499"/>
      <c r="B250" s="404"/>
      <c r="C250" s="404"/>
      <c r="D250" s="500"/>
    </row>
    <row r="251" spans="1:4">
      <c r="A251" s="499"/>
      <c r="B251" s="404"/>
      <c r="C251" s="404"/>
      <c r="D251" s="500"/>
    </row>
    <row r="252" spans="1:4">
      <c r="A252" s="499"/>
      <c r="B252" s="404"/>
      <c r="C252" s="404"/>
      <c r="D252" s="500"/>
    </row>
    <row r="253" spans="1:4">
      <c r="A253" s="499"/>
      <c r="B253" s="404"/>
      <c r="C253" s="404"/>
      <c r="D253" s="500"/>
    </row>
    <row r="254" spans="1:4">
      <c r="A254" s="499"/>
      <c r="B254" s="404"/>
      <c r="C254" s="404"/>
      <c r="D254" s="500"/>
    </row>
    <row r="255" spans="1:4">
      <c r="A255" s="499"/>
      <c r="B255" s="404"/>
      <c r="C255" s="404"/>
      <c r="D255" s="500"/>
    </row>
    <row r="256" spans="1:4">
      <c r="A256" s="499"/>
      <c r="B256" s="404"/>
      <c r="C256" s="404"/>
      <c r="D256" s="500"/>
    </row>
    <row r="257" spans="1:4">
      <c r="A257" s="499"/>
      <c r="B257" s="404"/>
      <c r="C257" s="404"/>
      <c r="D257" s="500"/>
    </row>
    <row r="258" spans="1:4">
      <c r="A258" s="499"/>
      <c r="B258" s="404"/>
      <c r="C258" s="404"/>
      <c r="D258" s="500"/>
    </row>
    <row r="259" spans="1:4">
      <c r="A259" s="499"/>
      <c r="B259" s="404"/>
      <c r="C259" s="404"/>
      <c r="D259" s="500"/>
    </row>
    <row r="260" spans="1:4">
      <c r="A260" s="499"/>
      <c r="B260" s="404"/>
      <c r="C260" s="404"/>
      <c r="D260" s="500"/>
    </row>
    <row r="261" spans="1:4">
      <c r="A261" s="499"/>
      <c r="B261" s="404"/>
      <c r="C261" s="404"/>
      <c r="D261" s="500"/>
    </row>
    <row r="262" spans="1:4">
      <c r="A262" s="499"/>
      <c r="B262" s="404"/>
      <c r="C262" s="404"/>
      <c r="D262" s="500"/>
    </row>
    <row r="263" spans="1:4">
      <c r="A263" s="499"/>
      <c r="B263" s="404"/>
      <c r="C263" s="404"/>
      <c r="D263" s="500"/>
    </row>
    <row r="264" spans="1:4">
      <c r="A264" s="499"/>
      <c r="B264" s="404"/>
      <c r="C264" s="404"/>
      <c r="D264" s="500"/>
    </row>
    <row r="265" spans="1:4">
      <c r="A265" s="499"/>
      <c r="B265" s="404"/>
      <c r="C265" s="404"/>
      <c r="D265" s="500"/>
    </row>
    <row r="266" spans="1:4">
      <c r="A266" s="499"/>
      <c r="B266" s="404"/>
      <c r="C266" s="404"/>
      <c r="D266" s="500"/>
    </row>
    <row r="267" spans="1:4">
      <c r="A267" s="499"/>
      <c r="B267" s="404"/>
      <c r="C267" s="404"/>
      <c r="D267" s="500"/>
    </row>
    <row r="268" spans="1:4">
      <c r="A268" s="499"/>
      <c r="B268" s="404"/>
      <c r="C268" s="404"/>
      <c r="D268" s="500"/>
    </row>
    <row r="269" spans="1:4">
      <c r="A269" s="499"/>
      <c r="B269" s="404"/>
      <c r="C269" s="404"/>
      <c r="D269" s="500"/>
    </row>
    <row r="270" spans="1:4">
      <c r="A270" s="499"/>
      <c r="B270" s="404"/>
      <c r="C270" s="404"/>
      <c r="D270" s="500"/>
    </row>
    <row r="271" spans="1:4">
      <c r="A271" s="499"/>
      <c r="B271" s="404"/>
      <c r="C271" s="404"/>
      <c r="D271" s="500"/>
    </row>
    <row r="272" spans="1:4">
      <c r="A272" s="499"/>
      <c r="B272" s="404"/>
      <c r="C272" s="404"/>
      <c r="D272" s="500"/>
    </row>
    <row r="273" spans="1:4">
      <c r="A273" s="499"/>
      <c r="B273" s="404"/>
      <c r="C273" s="404"/>
      <c r="D273" s="500"/>
    </row>
    <row r="274" spans="1:4">
      <c r="A274" s="499"/>
      <c r="B274" s="404"/>
      <c r="C274" s="404"/>
      <c r="D274" s="500"/>
    </row>
    <row r="275" spans="1:4">
      <c r="A275" s="499"/>
      <c r="B275" s="404"/>
      <c r="C275" s="404"/>
      <c r="D275" s="500"/>
    </row>
    <row r="276" spans="1:4">
      <c r="A276" s="499"/>
      <c r="B276" s="404"/>
      <c r="C276" s="404"/>
      <c r="D276" s="500"/>
    </row>
    <row r="277" spans="1:4">
      <c r="A277" s="499"/>
      <c r="B277" s="404"/>
      <c r="C277" s="404"/>
      <c r="D277" s="500"/>
    </row>
    <row r="278" spans="1:4">
      <c r="A278" s="499"/>
      <c r="B278" s="404"/>
      <c r="C278" s="404"/>
      <c r="D278" s="500"/>
    </row>
    <row r="279" spans="1:4">
      <c r="A279" s="499"/>
      <c r="B279" s="404"/>
      <c r="C279" s="404"/>
      <c r="D279" s="500"/>
    </row>
    <row r="280" spans="1:4">
      <c r="A280" s="499"/>
      <c r="B280" s="404"/>
      <c r="C280" s="404"/>
      <c r="D280" s="500"/>
    </row>
    <row r="281" spans="1:4">
      <c r="A281" s="499"/>
      <c r="B281" s="404"/>
      <c r="C281" s="404"/>
      <c r="D281" s="500"/>
    </row>
    <row r="282" spans="1:4">
      <c r="A282" s="499"/>
      <c r="B282" s="404"/>
      <c r="C282" s="404"/>
      <c r="D282" s="500"/>
    </row>
    <row r="283" spans="1:4">
      <c r="A283" s="499"/>
      <c r="B283" s="404"/>
      <c r="C283" s="404"/>
      <c r="D283" s="500"/>
    </row>
    <row r="284" spans="1:4">
      <c r="A284" s="499"/>
      <c r="B284" s="404"/>
      <c r="C284" s="404"/>
      <c r="D284" s="500"/>
    </row>
    <row r="285" spans="1:4">
      <c r="A285" s="499"/>
      <c r="B285" s="404"/>
      <c r="C285" s="404"/>
      <c r="D285" s="500"/>
    </row>
    <row r="286" spans="1:4">
      <c r="A286" s="499"/>
      <c r="B286" s="404"/>
      <c r="C286" s="404"/>
      <c r="D286" s="500"/>
    </row>
    <row r="287" spans="1:4">
      <c r="A287" s="499"/>
      <c r="B287" s="404"/>
      <c r="C287" s="404"/>
      <c r="D287" s="500"/>
    </row>
    <row r="288" spans="1:4">
      <c r="A288" s="499"/>
      <c r="B288" s="404"/>
      <c r="C288" s="404"/>
      <c r="D288" s="500"/>
    </row>
    <row r="289" spans="1:4">
      <c r="A289" s="499"/>
      <c r="B289" s="404"/>
      <c r="C289" s="404"/>
      <c r="D289" s="500"/>
    </row>
    <row r="290" spans="1:4">
      <c r="A290" s="499"/>
      <c r="B290" s="404"/>
      <c r="C290" s="404"/>
      <c r="D290" s="500"/>
    </row>
    <row r="291" spans="1:4">
      <c r="A291" s="499"/>
      <c r="B291" s="404"/>
      <c r="C291" s="404"/>
      <c r="D291" s="500"/>
    </row>
    <row r="292" spans="1:4">
      <c r="A292" s="499"/>
      <c r="B292" s="404"/>
      <c r="C292" s="404"/>
      <c r="D292" s="500"/>
    </row>
    <row r="293" spans="1:4">
      <c r="A293" s="499"/>
      <c r="B293" s="404"/>
      <c r="C293" s="404"/>
      <c r="D293" s="500"/>
    </row>
    <row r="294" spans="1:4">
      <c r="A294" s="499"/>
      <c r="B294" s="404"/>
      <c r="C294" s="404"/>
      <c r="D294" s="500"/>
    </row>
    <row r="295" spans="1:4">
      <c r="A295" s="499"/>
      <c r="B295" s="404"/>
      <c r="C295" s="404"/>
      <c r="D295" s="500"/>
    </row>
    <row r="296" spans="1:4">
      <c r="A296" s="499"/>
      <c r="B296" s="404"/>
      <c r="C296" s="404"/>
      <c r="D296" s="500"/>
    </row>
    <row r="297" spans="1:4">
      <c r="A297" s="499"/>
      <c r="B297" s="404"/>
      <c r="C297" s="404"/>
      <c r="D297" s="500"/>
    </row>
    <row r="298" spans="1:4">
      <c r="A298" s="499"/>
      <c r="B298" s="404"/>
      <c r="C298" s="404"/>
      <c r="D298" s="500"/>
    </row>
    <row r="299" spans="1:4">
      <c r="A299" s="499"/>
      <c r="B299" s="404"/>
      <c r="C299" s="404"/>
      <c r="D299" s="500"/>
    </row>
    <row r="300" spans="1:4">
      <c r="A300" s="499"/>
      <c r="B300" s="404"/>
      <c r="C300" s="404"/>
      <c r="D300" s="500"/>
    </row>
    <row r="301" spans="1:4">
      <c r="A301" s="499"/>
      <c r="B301" s="404"/>
      <c r="C301" s="404"/>
      <c r="D301" s="500"/>
    </row>
    <row r="302" spans="1:4">
      <c r="A302" s="499"/>
      <c r="B302" s="404"/>
      <c r="C302" s="404"/>
      <c r="D302" s="500"/>
    </row>
    <row r="303" spans="1:4">
      <c r="A303" s="499"/>
      <c r="B303" s="404"/>
      <c r="C303" s="404"/>
      <c r="D303" s="500"/>
    </row>
    <row r="304" spans="1:4">
      <c r="A304" s="499"/>
      <c r="B304" s="404"/>
      <c r="C304" s="404"/>
      <c r="D304" s="500"/>
    </row>
    <row r="305" spans="1:4">
      <c r="A305" s="499"/>
      <c r="B305" s="404"/>
      <c r="C305" s="404"/>
      <c r="D305" s="500"/>
    </row>
    <row r="306" spans="1:4">
      <c r="A306" s="499"/>
      <c r="B306" s="404"/>
      <c r="C306" s="404"/>
      <c r="D306" s="500"/>
    </row>
    <row r="307" spans="1:4">
      <c r="A307" s="499"/>
      <c r="B307" s="404"/>
      <c r="C307" s="404"/>
      <c r="D307" s="500"/>
    </row>
    <row r="308" spans="1:4">
      <c r="A308" s="499"/>
      <c r="B308" s="404"/>
      <c r="C308" s="404"/>
      <c r="D308" s="500"/>
    </row>
    <row r="309" spans="1:4">
      <c r="A309" s="499"/>
      <c r="B309" s="404"/>
      <c r="C309" s="404"/>
      <c r="D309" s="500"/>
    </row>
    <row r="310" spans="1:4">
      <c r="A310" s="499"/>
      <c r="B310" s="404"/>
      <c r="C310" s="404"/>
      <c r="D310" s="500"/>
    </row>
    <row r="311" spans="1:4">
      <c r="A311" s="499"/>
      <c r="B311" s="404"/>
      <c r="C311" s="404"/>
      <c r="D311" s="500"/>
    </row>
    <row r="312" spans="1:4">
      <c r="A312" s="499"/>
      <c r="B312" s="404"/>
      <c r="C312" s="404"/>
      <c r="D312" s="500"/>
    </row>
    <row r="313" spans="1:4">
      <c r="A313" s="499"/>
      <c r="B313" s="404"/>
      <c r="C313" s="404"/>
      <c r="D313" s="500"/>
    </row>
    <row r="314" spans="1:4">
      <c r="A314" s="499"/>
      <c r="B314" s="404"/>
      <c r="C314" s="404"/>
      <c r="D314" s="500"/>
    </row>
    <row r="315" spans="1:4">
      <c r="A315" s="499"/>
      <c r="B315" s="404"/>
      <c r="C315" s="404"/>
      <c r="D315" s="500"/>
    </row>
    <row r="316" spans="1:4">
      <c r="A316" s="499"/>
      <c r="B316" s="404"/>
      <c r="C316" s="404"/>
      <c r="D316" s="500"/>
    </row>
    <row r="317" spans="1:4">
      <c r="A317" s="499"/>
      <c r="B317" s="404"/>
      <c r="C317" s="404"/>
      <c r="D317" s="500"/>
    </row>
    <row r="318" spans="1:4">
      <c r="A318" s="499"/>
      <c r="B318" s="404"/>
      <c r="C318" s="404"/>
      <c r="D318" s="500"/>
    </row>
    <row r="319" spans="1:4">
      <c r="A319" s="499"/>
      <c r="B319" s="404"/>
      <c r="C319" s="404"/>
      <c r="D319" s="500"/>
    </row>
    <row r="320" spans="1:4">
      <c r="A320" s="499"/>
      <c r="B320" s="404"/>
      <c r="C320" s="404"/>
      <c r="D320" s="500"/>
    </row>
    <row r="321" spans="1:4">
      <c r="A321" s="499"/>
      <c r="B321" s="404"/>
      <c r="C321" s="404"/>
      <c r="D321" s="500"/>
    </row>
    <row r="322" spans="1:4">
      <c r="A322" s="499"/>
      <c r="B322" s="404"/>
      <c r="C322" s="404"/>
      <c r="D322" s="500"/>
    </row>
    <row r="323" spans="1:4">
      <c r="A323" s="499"/>
      <c r="B323" s="404"/>
      <c r="C323" s="404"/>
      <c r="D323" s="500"/>
    </row>
    <row r="324" spans="1:4">
      <c r="A324" s="499"/>
      <c r="B324" s="404"/>
      <c r="C324" s="404"/>
      <c r="D324" s="500"/>
    </row>
    <row r="325" spans="1:4">
      <c r="A325" s="499"/>
      <c r="B325" s="404"/>
      <c r="C325" s="404"/>
      <c r="D325" s="500"/>
    </row>
    <row r="326" spans="1:4">
      <c r="A326" s="499"/>
      <c r="B326" s="404"/>
      <c r="C326" s="404"/>
      <c r="D326" s="500"/>
    </row>
    <row r="327" spans="1:4">
      <c r="A327" s="499"/>
      <c r="B327" s="404"/>
      <c r="C327" s="404"/>
      <c r="D327" s="500"/>
    </row>
    <row r="328" spans="1:4">
      <c r="A328" s="499"/>
      <c r="B328" s="404"/>
      <c r="C328" s="404"/>
      <c r="D328" s="500"/>
    </row>
    <row r="329" spans="1:4">
      <c r="A329" s="499"/>
      <c r="B329" s="404"/>
      <c r="C329" s="404"/>
      <c r="D329" s="500"/>
    </row>
    <row r="330" spans="1:4">
      <c r="A330" s="231"/>
      <c r="B330" s="27"/>
      <c r="C330" s="27"/>
      <c r="D330" s="232"/>
    </row>
    <row r="331" spans="1:4">
      <c r="A331" s="231"/>
      <c r="B331" s="27"/>
      <c r="C331" s="27"/>
      <c r="D331" s="232"/>
    </row>
    <row r="332" spans="1:4">
      <c r="A332" s="231"/>
      <c r="B332" s="27"/>
      <c r="C332" s="27"/>
      <c r="D332" s="232"/>
    </row>
    <row r="333" spans="1:4">
      <c r="A333" s="231"/>
      <c r="B333" s="27"/>
      <c r="C333" s="27"/>
      <c r="D333" s="232"/>
    </row>
    <row r="334" spans="1:4">
      <c r="A334" s="231"/>
      <c r="B334" s="27"/>
      <c r="C334" s="27"/>
      <c r="D334" s="232"/>
    </row>
    <row r="335" spans="1:4">
      <c r="A335" s="231"/>
      <c r="B335" s="27"/>
      <c r="C335" s="27"/>
      <c r="D335" s="232"/>
    </row>
    <row r="336" spans="1:4">
      <c r="A336" s="231"/>
      <c r="B336" s="27"/>
      <c r="C336" s="27"/>
      <c r="D336" s="232"/>
    </row>
    <row r="337" spans="1:4">
      <c r="A337" s="231"/>
      <c r="B337" s="27"/>
      <c r="C337" s="27"/>
      <c r="D337" s="232"/>
    </row>
    <row r="338" spans="1:4">
      <c r="A338" s="231"/>
      <c r="B338" s="27"/>
      <c r="C338" s="27"/>
      <c r="D338" s="232"/>
    </row>
    <row r="339" spans="1:4">
      <c r="A339" s="231"/>
      <c r="B339" s="27"/>
      <c r="C339" s="27"/>
      <c r="D339" s="232"/>
    </row>
    <row r="340" spans="1:4">
      <c r="A340" s="231"/>
      <c r="B340" s="27"/>
      <c r="C340" s="27"/>
      <c r="D340" s="232"/>
    </row>
    <row r="341" spans="1:4">
      <c r="A341" s="231"/>
      <c r="B341" s="27"/>
      <c r="C341" s="27"/>
      <c r="D341" s="232"/>
    </row>
    <row r="342" spans="1:4">
      <c r="A342" s="231"/>
      <c r="B342" s="27"/>
      <c r="C342" s="27"/>
      <c r="D342" s="232"/>
    </row>
    <row r="343" spans="1:4">
      <c r="A343" s="231"/>
      <c r="B343" s="27"/>
      <c r="C343" s="27"/>
      <c r="D343" s="232"/>
    </row>
    <row r="344" spans="1:4">
      <c r="A344" s="231"/>
      <c r="B344" s="27"/>
      <c r="C344" s="27"/>
      <c r="D344" s="232"/>
    </row>
    <row r="345" spans="1:4">
      <c r="A345" s="231"/>
      <c r="B345" s="27"/>
      <c r="C345" s="27"/>
      <c r="D345" s="232"/>
    </row>
    <row r="346" spans="1:4">
      <c r="A346" s="231"/>
      <c r="B346" s="27"/>
      <c r="C346" s="27"/>
      <c r="D346" s="232"/>
    </row>
    <row r="347" spans="1:4">
      <c r="A347" s="231"/>
      <c r="B347" s="27"/>
      <c r="C347" s="27"/>
      <c r="D347" s="232"/>
    </row>
    <row r="348" spans="1:4">
      <c r="A348" s="231"/>
      <c r="B348" s="27"/>
      <c r="C348" s="27"/>
      <c r="D348" s="232"/>
    </row>
    <row r="349" spans="1:4">
      <c r="A349" s="231"/>
      <c r="B349" s="27"/>
      <c r="C349" s="27"/>
      <c r="D349" s="232"/>
    </row>
    <row r="350" spans="1:4">
      <c r="A350" s="231"/>
      <c r="B350" s="27"/>
      <c r="C350" s="27"/>
      <c r="D350" s="232"/>
    </row>
    <row r="351" spans="1:4">
      <c r="A351" s="231"/>
      <c r="B351" s="27"/>
      <c r="C351" s="27"/>
      <c r="D351" s="232"/>
    </row>
    <row r="352" spans="1:4">
      <c r="A352" s="231"/>
      <c r="B352" s="27"/>
      <c r="C352" s="27"/>
      <c r="D352" s="232"/>
    </row>
    <row r="353" spans="1:4">
      <c r="A353" s="231"/>
      <c r="B353" s="27"/>
      <c r="C353" s="27"/>
      <c r="D353" s="232"/>
    </row>
    <row r="354" spans="1:4">
      <c r="A354" s="231"/>
      <c r="B354" s="27"/>
      <c r="C354" s="27"/>
      <c r="D354" s="232"/>
    </row>
    <row r="355" spans="1:4">
      <c r="A355" s="231"/>
      <c r="B355" s="27"/>
      <c r="C355" s="27"/>
      <c r="D355" s="232"/>
    </row>
    <row r="356" spans="1:4">
      <c r="A356" s="231"/>
      <c r="B356" s="27"/>
      <c r="C356" s="27"/>
      <c r="D356" s="232"/>
    </row>
    <row r="357" spans="1:4">
      <c r="A357" s="231"/>
      <c r="B357" s="27"/>
      <c r="C357" s="27"/>
      <c r="D357" s="232"/>
    </row>
    <row r="358" spans="1:4">
      <c r="A358" s="231"/>
      <c r="B358" s="27"/>
      <c r="C358" s="27"/>
      <c r="D358" s="232"/>
    </row>
    <row r="359" spans="1:4">
      <c r="A359" s="231"/>
      <c r="B359" s="27"/>
      <c r="C359" s="27"/>
      <c r="D359" s="232"/>
    </row>
    <row r="360" spans="1:4">
      <c r="A360" s="231"/>
      <c r="B360" s="27"/>
      <c r="C360" s="27"/>
      <c r="D360" s="232"/>
    </row>
    <row r="361" spans="1:4">
      <c r="A361" s="231"/>
      <c r="B361" s="27"/>
      <c r="C361" s="27"/>
      <c r="D361" s="232"/>
    </row>
    <row r="362" spans="1:4">
      <c r="A362" s="231"/>
      <c r="B362" s="27"/>
      <c r="C362" s="27"/>
      <c r="D362" s="232"/>
    </row>
    <row r="363" spans="1:4">
      <c r="A363" s="231"/>
      <c r="B363" s="27"/>
      <c r="C363" s="27"/>
      <c r="D363" s="232"/>
    </row>
    <row r="364" spans="1:4">
      <c r="A364" s="231"/>
      <c r="B364" s="27"/>
      <c r="C364" s="27"/>
      <c r="D364" s="232"/>
    </row>
    <row r="365" spans="1:4">
      <c r="A365" s="231"/>
      <c r="B365" s="27"/>
      <c r="C365" s="27"/>
      <c r="D365" s="232"/>
    </row>
    <row r="366" spans="1:4">
      <c r="A366" s="231"/>
      <c r="B366" s="27"/>
      <c r="C366" s="27"/>
      <c r="D366" s="232"/>
    </row>
    <row r="367" spans="1:4">
      <c r="A367" s="231"/>
      <c r="B367" s="27"/>
      <c r="C367" s="27"/>
      <c r="D367" s="232"/>
    </row>
    <row r="368" spans="1:4">
      <c r="A368" s="231"/>
      <c r="B368" s="27"/>
      <c r="C368" s="27"/>
      <c r="D368" s="232"/>
    </row>
    <row r="369" spans="1:4">
      <c r="A369" s="231"/>
      <c r="B369" s="27"/>
      <c r="C369" s="27"/>
      <c r="D369" s="232"/>
    </row>
    <row r="370" spans="1:4">
      <c r="A370" s="231"/>
      <c r="B370" s="27"/>
      <c r="C370" s="27"/>
      <c r="D370" s="232"/>
    </row>
    <row r="371" spans="1:4">
      <c r="A371" s="231"/>
      <c r="B371" s="27"/>
      <c r="C371" s="27"/>
      <c r="D371" s="232"/>
    </row>
    <row r="372" spans="1:4">
      <c r="A372" s="231"/>
      <c r="B372" s="27"/>
      <c r="C372" s="27"/>
      <c r="D372" s="232"/>
    </row>
    <row r="373" spans="1:4">
      <c r="A373" s="231"/>
      <c r="B373" s="27"/>
      <c r="C373" s="27"/>
      <c r="D373" s="232"/>
    </row>
    <row r="374" spans="1:4">
      <c r="A374" s="231"/>
      <c r="B374" s="27"/>
      <c r="C374" s="27"/>
      <c r="D374" s="232"/>
    </row>
    <row r="375" spans="1:4">
      <c r="A375" s="231"/>
      <c r="B375" s="27"/>
      <c r="C375" s="27"/>
      <c r="D375" s="232"/>
    </row>
    <row r="376" spans="1:4">
      <c r="A376" s="231"/>
      <c r="B376" s="27"/>
      <c r="C376" s="27"/>
      <c r="D376" s="232"/>
    </row>
    <row r="377" spans="1:4">
      <c r="A377" s="231"/>
      <c r="B377" s="27"/>
      <c r="C377" s="27"/>
      <c r="D377" s="232"/>
    </row>
    <row r="378" spans="1:4">
      <c r="A378" s="231"/>
      <c r="B378" s="27"/>
      <c r="C378" s="27"/>
      <c r="D378" s="232"/>
    </row>
    <row r="379" spans="1:4">
      <c r="A379" s="231"/>
      <c r="B379" s="27"/>
      <c r="C379" s="27"/>
      <c r="D379" s="232"/>
    </row>
    <row r="380" spans="1:4">
      <c r="A380" s="231"/>
      <c r="B380" s="27"/>
      <c r="C380" s="27"/>
      <c r="D380" s="232"/>
    </row>
    <row r="381" spans="1:4">
      <c r="A381" s="231"/>
      <c r="B381" s="27"/>
      <c r="C381" s="27"/>
      <c r="D381" s="232"/>
    </row>
    <row r="382" spans="1:4">
      <c r="A382" s="231"/>
      <c r="B382" s="27"/>
      <c r="C382" s="27"/>
      <c r="D382" s="232"/>
    </row>
    <row r="383" spans="1:4">
      <c r="A383" s="231"/>
      <c r="B383" s="27"/>
      <c r="C383" s="27"/>
      <c r="D383" s="232"/>
    </row>
    <row r="384" spans="1:4">
      <c r="A384" s="231"/>
      <c r="B384" s="27"/>
      <c r="C384" s="27"/>
      <c r="D384" s="232"/>
    </row>
    <row r="385" spans="1:4">
      <c r="A385" s="231"/>
      <c r="B385" s="27"/>
      <c r="C385" s="27"/>
      <c r="D385" s="232"/>
    </row>
    <row r="386" spans="1:4">
      <c r="A386" s="231"/>
      <c r="B386" s="27"/>
      <c r="C386" s="27"/>
      <c r="D386" s="232"/>
    </row>
    <row r="387" spans="1:4">
      <c r="A387" s="231"/>
      <c r="B387" s="27"/>
      <c r="C387" s="27"/>
      <c r="D387" s="232"/>
    </row>
    <row r="388" spans="1:4">
      <c r="A388" s="231"/>
      <c r="B388" s="27"/>
      <c r="C388" s="27"/>
      <c r="D388" s="232"/>
    </row>
    <row r="389" spans="1:4">
      <c r="A389" s="231"/>
      <c r="B389" s="27"/>
      <c r="C389" s="27"/>
      <c r="D389" s="232"/>
    </row>
    <row r="390" spans="1:4">
      <c r="A390" s="231"/>
      <c r="B390" s="27"/>
      <c r="C390" s="27"/>
      <c r="D390" s="232"/>
    </row>
    <row r="391" spans="1:4">
      <c r="A391" s="231"/>
      <c r="B391" s="27"/>
      <c r="C391" s="27"/>
      <c r="D391" s="232"/>
    </row>
    <row r="392" spans="1:4">
      <c r="A392" s="231"/>
      <c r="B392" s="27"/>
      <c r="C392" s="27"/>
      <c r="D392" s="232"/>
    </row>
    <row r="393" spans="1:4">
      <c r="A393" s="231"/>
      <c r="B393" s="27"/>
      <c r="C393" s="27"/>
      <c r="D393" s="232"/>
    </row>
    <row r="394" spans="1:4">
      <c r="A394" s="231"/>
      <c r="B394" s="27"/>
      <c r="C394" s="27"/>
      <c r="D394" s="232"/>
    </row>
    <row r="395" spans="1:4">
      <c r="A395" s="231"/>
      <c r="B395" s="27"/>
      <c r="C395" s="27"/>
      <c r="D395" s="232"/>
    </row>
    <row r="396" spans="1:4">
      <c r="A396" s="231"/>
      <c r="B396" s="27"/>
      <c r="C396" s="27"/>
      <c r="D396" s="232"/>
    </row>
    <row r="397" spans="1:4">
      <c r="A397" s="231"/>
      <c r="B397" s="27"/>
      <c r="C397" s="27"/>
      <c r="D397" s="232"/>
    </row>
    <row r="398" spans="1:4">
      <c r="A398" s="231"/>
      <c r="B398" s="27"/>
      <c r="C398" s="27"/>
      <c r="D398" s="232"/>
    </row>
    <row r="399" spans="1:4">
      <c r="A399" s="231"/>
      <c r="B399" s="27"/>
      <c r="C399" s="27"/>
      <c r="D399" s="232"/>
    </row>
    <row r="400" spans="1:4">
      <c r="A400" s="231"/>
      <c r="B400" s="27"/>
      <c r="C400" s="27"/>
      <c r="D400" s="232"/>
    </row>
    <row r="401" spans="1:4">
      <c r="A401" s="231"/>
      <c r="B401" s="27"/>
      <c r="C401" s="27"/>
      <c r="D401" s="232"/>
    </row>
    <row r="402" spans="1:4">
      <c r="A402" s="231"/>
      <c r="B402" s="27"/>
      <c r="C402" s="27"/>
      <c r="D402" s="232"/>
    </row>
    <row r="403" spans="1:4">
      <c r="A403" s="231"/>
      <c r="B403" s="27"/>
      <c r="C403" s="27"/>
      <c r="D403" s="232"/>
    </row>
    <row r="404" spans="1:4">
      <c r="A404" s="231"/>
      <c r="B404" s="27"/>
      <c r="C404" s="27"/>
      <c r="D404" s="232"/>
    </row>
    <row r="405" spans="1:4">
      <c r="A405" s="231"/>
      <c r="B405" s="27"/>
      <c r="C405" s="27"/>
      <c r="D405" s="232"/>
    </row>
    <row r="406" spans="1:4">
      <c r="A406" s="231"/>
      <c r="B406" s="27"/>
      <c r="C406" s="27"/>
      <c r="D406" s="232"/>
    </row>
    <row r="407" spans="1:4">
      <c r="A407" s="231"/>
      <c r="B407" s="27"/>
      <c r="C407" s="27"/>
      <c r="D407" s="232"/>
    </row>
    <row r="408" spans="1:4">
      <c r="A408" s="231"/>
      <c r="B408" s="27"/>
      <c r="C408" s="27"/>
      <c r="D408" s="232"/>
    </row>
    <row r="409" spans="1:4">
      <c r="A409" s="231"/>
      <c r="B409" s="27"/>
      <c r="C409" s="27"/>
      <c r="D409" s="232"/>
    </row>
    <row r="410" spans="1:4">
      <c r="A410" s="231"/>
      <c r="B410" s="27"/>
      <c r="C410" s="27"/>
      <c r="D410" s="232"/>
    </row>
    <row r="411" spans="1:4">
      <c r="A411" s="231"/>
      <c r="B411" s="27"/>
      <c r="C411" s="27"/>
      <c r="D411" s="232"/>
    </row>
    <row r="412" spans="1:4">
      <c r="A412" s="231"/>
      <c r="B412" s="27"/>
      <c r="C412" s="27"/>
      <c r="D412" s="232"/>
    </row>
    <row r="413" spans="1:4">
      <c r="A413" s="231"/>
      <c r="B413" s="27"/>
      <c r="C413" s="27"/>
      <c r="D413" s="232"/>
    </row>
    <row r="414" spans="1:4">
      <c r="A414" s="231"/>
      <c r="B414" s="27"/>
      <c r="C414" s="27"/>
      <c r="D414" s="232"/>
    </row>
    <row r="415" spans="1:4">
      <c r="A415" s="231"/>
      <c r="B415" s="27"/>
      <c r="C415" s="27"/>
      <c r="D415" s="232"/>
    </row>
    <row r="416" spans="1:4">
      <c r="A416" s="231"/>
      <c r="B416" s="27"/>
      <c r="C416" s="27"/>
      <c r="D416" s="232"/>
    </row>
    <row r="417" spans="1:4">
      <c r="A417" s="231"/>
      <c r="B417" s="27"/>
      <c r="C417" s="27"/>
      <c r="D417" s="232"/>
    </row>
    <row r="418" spans="1:4">
      <c r="A418" s="231"/>
      <c r="B418" s="27"/>
      <c r="C418" s="27"/>
      <c r="D418" s="232"/>
    </row>
    <row r="419" spans="1:4">
      <c r="A419" s="231"/>
      <c r="B419" s="27"/>
      <c r="C419" s="27"/>
      <c r="D419" s="232"/>
    </row>
    <row r="420" spans="1:4">
      <c r="A420" s="231"/>
      <c r="B420" s="27"/>
      <c r="C420" s="27"/>
      <c r="D420" s="232"/>
    </row>
    <row r="421" spans="1:4">
      <c r="A421" s="231"/>
      <c r="B421" s="27"/>
      <c r="C421" s="27"/>
      <c r="D421" s="232"/>
    </row>
    <row r="422" spans="1:4">
      <c r="A422" s="231"/>
      <c r="B422" s="27"/>
      <c r="C422" s="27"/>
      <c r="D422" s="232"/>
    </row>
    <row r="423" spans="1:4">
      <c r="A423" s="231"/>
      <c r="B423" s="27"/>
      <c r="C423" s="27"/>
      <c r="D423" s="232"/>
    </row>
    <row r="424" spans="1:4">
      <c r="A424" s="231"/>
      <c r="B424" s="27"/>
      <c r="C424" s="27"/>
      <c r="D424" s="232"/>
    </row>
    <row r="425" spans="1:4">
      <c r="A425" s="231"/>
      <c r="B425" s="27"/>
      <c r="C425" s="27"/>
      <c r="D425" s="232"/>
    </row>
    <row r="426" spans="1:4">
      <c r="A426" s="231"/>
      <c r="B426" s="27"/>
      <c r="C426" s="27"/>
      <c r="D426" s="232"/>
    </row>
    <row r="427" spans="1:4">
      <c r="A427" s="231"/>
      <c r="B427" s="27"/>
      <c r="C427" s="27"/>
      <c r="D427" s="232"/>
    </row>
    <row r="428" spans="1:4">
      <c r="A428" s="231"/>
      <c r="B428" s="27"/>
      <c r="C428" s="27"/>
      <c r="D428" s="232"/>
    </row>
    <row r="429" spans="1:4">
      <c r="A429" s="231"/>
      <c r="B429" s="27"/>
      <c r="C429" s="27"/>
      <c r="D429" s="232"/>
    </row>
    <row r="430" spans="1:4">
      <c r="A430" s="231"/>
      <c r="B430" s="27"/>
      <c r="C430" s="27"/>
      <c r="D430" s="232"/>
    </row>
    <row r="431" spans="1:4">
      <c r="A431" s="231"/>
      <c r="B431" s="27"/>
      <c r="C431" s="27"/>
      <c r="D431" s="232"/>
    </row>
    <row r="432" spans="1:4">
      <c r="A432" s="231"/>
      <c r="B432" s="27"/>
      <c r="C432" s="27"/>
      <c r="D432" s="232"/>
    </row>
    <row r="433" spans="1:4">
      <c r="A433" s="231"/>
      <c r="B433" s="27"/>
      <c r="C433" s="27"/>
      <c r="D433" s="232"/>
    </row>
    <row r="434" spans="1:4">
      <c r="A434" s="231"/>
      <c r="B434" s="27"/>
      <c r="C434" s="27"/>
      <c r="D434" s="232"/>
    </row>
    <row r="435" spans="1:4">
      <c r="A435" s="231"/>
      <c r="B435" s="27"/>
      <c r="C435" s="27"/>
      <c r="D435" s="232"/>
    </row>
    <row r="436" spans="1:4">
      <c r="A436" s="231"/>
      <c r="B436" s="27"/>
      <c r="C436" s="27"/>
      <c r="D436" s="232"/>
    </row>
    <row r="437" spans="1:4">
      <c r="A437" s="231"/>
      <c r="B437" s="27"/>
      <c r="C437" s="27"/>
      <c r="D437" s="232"/>
    </row>
    <row r="438" spans="1:4">
      <c r="A438" s="231"/>
      <c r="B438" s="27"/>
      <c r="C438" s="27"/>
      <c r="D438" s="232"/>
    </row>
    <row r="439" spans="1:4">
      <c r="A439" s="231"/>
      <c r="B439" s="27"/>
      <c r="C439" s="27"/>
      <c r="D439" s="232"/>
    </row>
    <row r="440" spans="1:4">
      <c r="A440" s="231"/>
      <c r="B440" s="27"/>
      <c r="C440" s="27"/>
      <c r="D440" s="232"/>
    </row>
    <row r="441" spans="1:4">
      <c r="A441" s="231"/>
      <c r="B441" s="27"/>
      <c r="C441" s="27"/>
      <c r="D441" s="232"/>
    </row>
    <row r="442" spans="1:4">
      <c r="A442" s="231"/>
      <c r="B442" s="27"/>
      <c r="C442" s="27"/>
      <c r="D442" s="232"/>
    </row>
    <row r="443" spans="1:4">
      <c r="A443" s="231"/>
      <c r="B443" s="27"/>
      <c r="C443" s="27"/>
      <c r="D443" s="232"/>
    </row>
    <row r="444" spans="1:4">
      <c r="A444" s="231"/>
      <c r="B444" s="27"/>
      <c r="C444" s="27"/>
      <c r="D444" s="232"/>
    </row>
    <row r="445" spans="1:4">
      <c r="A445" s="231"/>
      <c r="B445" s="27"/>
      <c r="C445" s="27"/>
      <c r="D445" s="232"/>
    </row>
    <row r="446" spans="1:4">
      <c r="A446" s="231"/>
      <c r="B446" s="27"/>
      <c r="C446" s="27"/>
      <c r="D446" s="232"/>
    </row>
    <row r="447" spans="1:4">
      <c r="A447" s="231"/>
      <c r="B447" s="27"/>
      <c r="C447" s="27"/>
      <c r="D447" s="232"/>
    </row>
    <row r="448" spans="1:4">
      <c r="A448" s="231"/>
      <c r="B448" s="27"/>
      <c r="C448" s="27"/>
      <c r="D448" s="232"/>
    </row>
    <row r="449" spans="1:4">
      <c r="A449" s="231"/>
      <c r="B449" s="27"/>
      <c r="C449" s="27"/>
      <c r="D449" s="232"/>
    </row>
    <row r="450" spans="1:4">
      <c r="A450" s="231"/>
      <c r="B450" s="27"/>
      <c r="C450" s="27"/>
      <c r="D450" s="232"/>
    </row>
    <row r="451" spans="1:4">
      <c r="A451" s="231"/>
      <c r="B451" s="27"/>
      <c r="C451" s="27"/>
      <c r="D451" s="232"/>
    </row>
    <row r="452" spans="1:4">
      <c r="A452" s="231"/>
      <c r="B452" s="27"/>
      <c r="C452" s="27"/>
      <c r="D452" s="232"/>
    </row>
    <row r="453" spans="1:4">
      <c r="A453" s="231"/>
      <c r="B453" s="27"/>
      <c r="C453" s="27"/>
      <c r="D453" s="232"/>
    </row>
    <row r="454" spans="1:4">
      <c r="A454" s="231"/>
      <c r="B454" s="27"/>
      <c r="C454" s="27"/>
      <c r="D454" s="232"/>
    </row>
    <row r="455" spans="1:4">
      <c r="A455" s="231"/>
      <c r="B455" s="27"/>
      <c r="C455" s="27"/>
      <c r="D455" s="232"/>
    </row>
    <row r="456" spans="1:4">
      <c r="A456" s="231"/>
      <c r="B456" s="27"/>
      <c r="C456" s="27"/>
      <c r="D456" s="232"/>
    </row>
    <row r="457" spans="1:4">
      <c r="A457" s="231"/>
      <c r="B457" s="27"/>
      <c r="C457" s="27"/>
      <c r="D457" s="232"/>
    </row>
    <row r="458" spans="1:4">
      <c r="A458" s="231"/>
      <c r="B458" s="27"/>
      <c r="C458" s="27"/>
      <c r="D458" s="232"/>
    </row>
    <row r="459" spans="1:4">
      <c r="A459" s="231"/>
      <c r="B459" s="27"/>
      <c r="C459" s="27"/>
      <c r="D459" s="232"/>
    </row>
    <row r="460" spans="1:4">
      <c r="A460" s="231"/>
      <c r="B460" s="27"/>
      <c r="C460" s="27"/>
      <c r="D460" s="232"/>
    </row>
    <row r="461" spans="1:4">
      <c r="A461" s="231"/>
      <c r="B461" s="27"/>
      <c r="C461" s="27"/>
      <c r="D461" s="232"/>
    </row>
    <row r="462" spans="1:4">
      <c r="A462" s="231"/>
      <c r="B462" s="27"/>
      <c r="C462" s="27"/>
      <c r="D462" s="232"/>
    </row>
    <row r="463" spans="1:4">
      <c r="A463" s="231"/>
      <c r="B463" s="27"/>
      <c r="C463" s="27"/>
      <c r="D463" s="232"/>
    </row>
    <row r="464" spans="1:4">
      <c r="A464" s="231"/>
      <c r="B464" s="27"/>
      <c r="C464" s="27"/>
      <c r="D464" s="232"/>
    </row>
    <row r="465" spans="1:4">
      <c r="A465" s="231"/>
      <c r="B465" s="27"/>
      <c r="C465" s="27"/>
      <c r="D465" s="232"/>
    </row>
    <row r="466" spans="1:4">
      <c r="A466" s="231"/>
      <c r="B466" s="27"/>
      <c r="C466" s="27"/>
      <c r="D466" s="232"/>
    </row>
    <row r="467" spans="1:4">
      <c r="A467" s="231"/>
      <c r="B467" s="27"/>
      <c r="C467" s="27"/>
      <c r="D467" s="232"/>
    </row>
    <row r="468" spans="1:4">
      <c r="A468" s="231"/>
      <c r="B468" s="27"/>
      <c r="C468" s="27"/>
      <c r="D468" s="232"/>
    </row>
    <row r="469" spans="1:4">
      <c r="A469" s="231"/>
      <c r="B469" s="27"/>
      <c r="C469" s="27"/>
      <c r="D469" s="232"/>
    </row>
    <row r="470" spans="1:4">
      <c r="A470" s="231"/>
      <c r="B470" s="27"/>
      <c r="C470" s="27"/>
      <c r="D470" s="232"/>
    </row>
    <row r="471" spans="1:4">
      <c r="A471" s="231"/>
      <c r="B471" s="27"/>
      <c r="C471" s="27"/>
      <c r="D471" s="232"/>
    </row>
    <row r="472" spans="1:4">
      <c r="A472" s="231"/>
      <c r="B472" s="27"/>
      <c r="C472" s="27"/>
      <c r="D472" s="232"/>
    </row>
    <row r="473" spans="1:4">
      <c r="A473" s="231"/>
      <c r="B473" s="27"/>
      <c r="C473" s="27"/>
      <c r="D473" s="232"/>
    </row>
    <row r="474" spans="1:4">
      <c r="A474" s="231"/>
      <c r="B474" s="27"/>
      <c r="C474" s="27"/>
      <c r="D474" s="232"/>
    </row>
    <row r="475" spans="1:4">
      <c r="A475" s="231"/>
      <c r="B475" s="27"/>
      <c r="C475" s="27"/>
      <c r="D475" s="232"/>
    </row>
    <row r="476" spans="1:4">
      <c r="A476" s="231"/>
      <c r="B476" s="27"/>
      <c r="C476" s="27"/>
      <c r="D476" s="232"/>
    </row>
    <row r="477" spans="1:4">
      <c r="A477" s="231"/>
      <c r="B477" s="27"/>
      <c r="C477" s="27"/>
      <c r="D477" s="232"/>
    </row>
    <row r="478" spans="1:4">
      <c r="A478" s="231"/>
      <c r="B478" s="27"/>
      <c r="C478" s="27"/>
      <c r="D478" s="232"/>
    </row>
    <row r="479" spans="1:4">
      <c r="A479" s="231"/>
      <c r="B479" s="27"/>
      <c r="C479" s="27"/>
      <c r="D479" s="232"/>
    </row>
    <row r="480" spans="1:4">
      <c r="A480" s="231"/>
      <c r="B480" s="27"/>
      <c r="C480" s="27"/>
      <c r="D480" s="232"/>
    </row>
    <row r="481" spans="1:4">
      <c r="A481" s="231"/>
      <c r="B481" s="27"/>
      <c r="C481" s="27"/>
      <c r="D481" s="232"/>
    </row>
    <row r="482" spans="1:4">
      <c r="A482" s="231"/>
      <c r="B482" s="27"/>
      <c r="C482" s="27"/>
      <c r="D482" s="232"/>
    </row>
    <row r="483" spans="1:4">
      <c r="A483" s="231"/>
      <c r="B483" s="27"/>
      <c r="C483" s="27"/>
      <c r="D483" s="232"/>
    </row>
    <row r="484" spans="1:4">
      <c r="A484" s="231"/>
      <c r="B484" s="27"/>
      <c r="C484" s="27"/>
      <c r="D484" s="232"/>
    </row>
    <row r="485" spans="1:4">
      <c r="A485" s="231"/>
      <c r="B485" s="27"/>
      <c r="C485" s="27"/>
      <c r="D485" s="232"/>
    </row>
    <row r="486" spans="1:4">
      <c r="A486" s="231"/>
      <c r="B486" s="27"/>
      <c r="C486" s="27"/>
      <c r="D486" s="232"/>
    </row>
    <row r="487" spans="1:4">
      <c r="A487" s="231"/>
      <c r="B487" s="27"/>
      <c r="C487" s="27"/>
      <c r="D487" s="232"/>
    </row>
    <row r="488" spans="1:4">
      <c r="A488" s="231"/>
      <c r="B488" s="27"/>
      <c r="C488" s="27"/>
      <c r="D488" s="232"/>
    </row>
    <row r="489" spans="1:4">
      <c r="A489" s="231"/>
      <c r="B489" s="27"/>
      <c r="C489" s="27"/>
      <c r="D489" s="232"/>
    </row>
    <row r="490" spans="1:4">
      <c r="A490" s="231"/>
      <c r="B490" s="27"/>
      <c r="C490" s="27"/>
      <c r="D490" s="232"/>
    </row>
    <row r="491" spans="1:4">
      <c r="A491" s="231"/>
      <c r="B491" s="27"/>
      <c r="C491" s="27"/>
      <c r="D491" s="232"/>
    </row>
    <row r="492" spans="1:4">
      <c r="A492" s="231"/>
      <c r="B492" s="27"/>
      <c r="C492" s="27"/>
      <c r="D492" s="232"/>
    </row>
    <row r="493" spans="1:4">
      <c r="A493" s="231"/>
      <c r="B493" s="27"/>
      <c r="C493" s="27"/>
      <c r="D493" s="232"/>
    </row>
    <row r="494" spans="1:4">
      <c r="A494" s="231"/>
      <c r="B494" s="27"/>
      <c r="C494" s="27"/>
      <c r="D494" s="232"/>
    </row>
    <row r="495" spans="1:4">
      <c r="A495" s="231"/>
      <c r="B495" s="27"/>
      <c r="C495" s="27"/>
      <c r="D495" s="232"/>
    </row>
    <row r="496" spans="1:4">
      <c r="A496" s="231"/>
      <c r="B496" s="27"/>
      <c r="C496" s="27"/>
      <c r="D496" s="232"/>
    </row>
    <row r="497" spans="1:4">
      <c r="A497" s="231"/>
      <c r="B497" s="27"/>
      <c r="C497" s="27"/>
      <c r="D497" s="232"/>
    </row>
    <row r="498" spans="1:4">
      <c r="A498" s="231"/>
      <c r="B498" s="27"/>
      <c r="C498" s="27"/>
      <c r="D498" s="232"/>
    </row>
    <row r="499" spans="1:4">
      <c r="A499" s="231"/>
      <c r="B499" s="27"/>
      <c r="C499" s="27"/>
      <c r="D499" s="232"/>
    </row>
    <row r="500" spans="1:4">
      <c r="A500" s="231"/>
      <c r="B500" s="27"/>
      <c r="C500" s="27"/>
      <c r="D500" s="232"/>
    </row>
    <row r="501" spans="1:4">
      <c r="A501" s="231"/>
      <c r="B501" s="27"/>
      <c r="C501" s="27"/>
      <c r="D501" s="232"/>
    </row>
    <row r="502" spans="1:4">
      <c r="A502" s="231"/>
      <c r="B502" s="27"/>
      <c r="C502" s="27"/>
      <c r="D502" s="232"/>
    </row>
    <row r="503" spans="1:4">
      <c r="A503" s="231"/>
      <c r="B503" s="27"/>
      <c r="C503" s="27"/>
      <c r="D503" s="232"/>
    </row>
    <row r="504" spans="1:4">
      <c r="A504" s="231"/>
      <c r="B504" s="27"/>
      <c r="C504" s="27"/>
      <c r="D504" s="232"/>
    </row>
    <row r="505" spans="1:4">
      <c r="A505" s="231"/>
      <c r="B505" s="27"/>
      <c r="C505" s="27"/>
      <c r="D505" s="232"/>
    </row>
    <row r="506" spans="1:4">
      <c r="A506" s="231"/>
      <c r="B506" s="27"/>
      <c r="C506" s="27"/>
      <c r="D506" s="232"/>
    </row>
    <row r="507" spans="1:4">
      <c r="A507" s="231"/>
      <c r="B507" s="27"/>
      <c r="C507" s="27"/>
      <c r="D507" s="232"/>
    </row>
    <row r="508" spans="1:4">
      <c r="A508" s="231"/>
      <c r="B508" s="27"/>
      <c r="C508" s="27"/>
      <c r="D508" s="232"/>
    </row>
    <row r="509" spans="1:4">
      <c r="A509" s="231"/>
      <c r="B509" s="27"/>
      <c r="C509" s="27"/>
      <c r="D509" s="232"/>
    </row>
    <row r="510" spans="1:4">
      <c r="A510" s="231"/>
      <c r="B510" s="27"/>
      <c r="C510" s="27"/>
      <c r="D510" s="232"/>
    </row>
    <row r="511" spans="1:4">
      <c r="A511" s="231"/>
      <c r="B511" s="27"/>
      <c r="C511" s="27"/>
      <c r="D511" s="232"/>
    </row>
    <row r="512" spans="1:4">
      <c r="A512" s="231"/>
      <c r="B512" s="27"/>
      <c r="C512" s="27"/>
      <c r="D512" s="232"/>
    </row>
    <row r="513" spans="1:4">
      <c r="A513" s="231"/>
      <c r="B513" s="27"/>
      <c r="C513" s="27"/>
      <c r="D513" s="232"/>
    </row>
    <row r="514" spans="1:4">
      <c r="A514" s="231"/>
      <c r="B514" s="27"/>
      <c r="C514" s="27"/>
      <c r="D514" s="232"/>
    </row>
    <row r="515" spans="1:4">
      <c r="A515" s="231"/>
      <c r="B515" s="27"/>
      <c r="C515" s="27"/>
      <c r="D515" s="232"/>
    </row>
    <row r="516" spans="1:4">
      <c r="A516" s="231"/>
      <c r="B516" s="27"/>
      <c r="C516" s="27"/>
      <c r="D516" s="232"/>
    </row>
    <row r="517" spans="1:4">
      <c r="A517" s="231"/>
      <c r="B517" s="27"/>
      <c r="C517" s="27"/>
      <c r="D517" s="232"/>
    </row>
    <row r="518" spans="1:4">
      <c r="A518" s="231"/>
      <c r="B518" s="27"/>
      <c r="C518" s="27"/>
      <c r="D518" s="232"/>
    </row>
    <row r="519" spans="1:4">
      <c r="A519" s="231"/>
      <c r="B519" s="27"/>
      <c r="C519" s="27"/>
      <c r="D519" s="232"/>
    </row>
    <row r="520" spans="1:4">
      <c r="A520" s="231"/>
      <c r="B520" s="27"/>
      <c r="C520" s="27"/>
      <c r="D520" s="232"/>
    </row>
    <row r="521" spans="1:4">
      <c r="A521" s="231"/>
      <c r="B521" s="27"/>
      <c r="C521" s="27"/>
      <c r="D521" s="232"/>
    </row>
    <row r="522" spans="1:4">
      <c r="A522" s="231"/>
      <c r="B522" s="27"/>
      <c r="C522" s="27"/>
      <c r="D522" s="232"/>
    </row>
    <row r="523" spans="1:4">
      <c r="A523" s="231"/>
      <c r="B523" s="27"/>
      <c r="C523" s="27"/>
      <c r="D523" s="232"/>
    </row>
    <row r="524" spans="1:4">
      <c r="A524" s="231"/>
      <c r="B524" s="27"/>
      <c r="C524" s="27"/>
      <c r="D524" s="232"/>
    </row>
    <row r="525" spans="1:4">
      <c r="A525" s="231"/>
      <c r="B525" s="27"/>
      <c r="C525" s="27"/>
      <c r="D525" s="232"/>
    </row>
    <row r="526" spans="1:4">
      <c r="A526" s="231"/>
      <c r="B526" s="27"/>
      <c r="C526" s="27"/>
      <c r="D526" s="232"/>
    </row>
    <row r="527" spans="1:4">
      <c r="A527" s="231"/>
      <c r="B527" s="27"/>
      <c r="C527" s="27"/>
      <c r="D527" s="232"/>
    </row>
    <row r="528" spans="1:4">
      <c r="A528" s="231"/>
      <c r="B528" s="27"/>
      <c r="C528" s="27"/>
      <c r="D528" s="232"/>
    </row>
    <row r="529" spans="1:4">
      <c r="A529" s="231"/>
      <c r="B529" s="27"/>
      <c r="C529" s="27"/>
      <c r="D529" s="232"/>
    </row>
    <row r="530" spans="1:4">
      <c r="A530" s="231"/>
      <c r="B530" s="27"/>
      <c r="C530" s="27"/>
      <c r="D530" s="232"/>
    </row>
    <row r="531" spans="1:4">
      <c r="A531" s="231"/>
      <c r="B531" s="27"/>
      <c r="C531" s="27"/>
      <c r="D531" s="232"/>
    </row>
    <row r="532" spans="1:4">
      <c r="A532" s="231"/>
      <c r="B532" s="27"/>
      <c r="C532" s="27"/>
      <c r="D532" s="232"/>
    </row>
    <row r="533" spans="1:4">
      <c r="A533" s="231"/>
      <c r="B533" s="27"/>
      <c r="C533" s="27"/>
      <c r="D533" s="232"/>
    </row>
    <row r="534" spans="1:4">
      <c r="A534" s="231"/>
      <c r="B534" s="27"/>
      <c r="C534" s="27"/>
      <c r="D534" s="232"/>
    </row>
    <row r="535" spans="1:4">
      <c r="A535" s="231"/>
      <c r="B535" s="27"/>
      <c r="C535" s="27"/>
      <c r="D535" s="232"/>
    </row>
    <row r="536" spans="1:4">
      <c r="A536" s="231"/>
      <c r="B536" s="27"/>
      <c r="C536" s="27"/>
      <c r="D536" s="232"/>
    </row>
    <row r="537" spans="1:4">
      <c r="A537" s="231"/>
      <c r="B537" s="27"/>
      <c r="C537" s="27"/>
      <c r="D537" s="232"/>
    </row>
    <row r="538" spans="1:4">
      <c r="A538" s="231"/>
      <c r="B538" s="27"/>
      <c r="C538" s="27"/>
      <c r="D538" s="232"/>
    </row>
    <row r="539" spans="1:4">
      <c r="A539" s="231"/>
      <c r="B539" s="27"/>
      <c r="C539" s="27"/>
      <c r="D539" s="232"/>
    </row>
    <row r="540" spans="1:4">
      <c r="A540" s="231"/>
      <c r="B540" s="27"/>
      <c r="C540" s="27"/>
      <c r="D540" s="232"/>
    </row>
    <row r="541" spans="1:4">
      <c r="A541" s="231"/>
      <c r="B541" s="27"/>
      <c r="C541" s="27"/>
      <c r="D541" s="232"/>
    </row>
    <row r="542" spans="1:4">
      <c r="A542" s="231"/>
      <c r="B542" s="27"/>
      <c r="C542" s="27"/>
      <c r="D542" s="232"/>
    </row>
    <row r="543" spans="1:4">
      <c r="A543" s="231"/>
      <c r="B543" s="27"/>
      <c r="C543" s="27"/>
      <c r="D543" s="232"/>
    </row>
    <row r="544" spans="1:4">
      <c r="A544" s="231"/>
      <c r="B544" s="27"/>
      <c r="C544" s="27"/>
      <c r="D544" s="232"/>
    </row>
    <row r="545" spans="1:4">
      <c r="A545" s="231"/>
      <c r="B545" s="27"/>
      <c r="C545" s="27"/>
      <c r="D545" s="232"/>
    </row>
    <row r="546" spans="1:4">
      <c r="A546" s="231"/>
      <c r="B546" s="27"/>
      <c r="C546" s="27"/>
      <c r="D546" s="232"/>
    </row>
    <row r="547" spans="1:4">
      <c r="A547" s="231"/>
      <c r="B547" s="27"/>
      <c r="C547" s="27"/>
      <c r="D547" s="232"/>
    </row>
    <row r="548" spans="1:4">
      <c r="A548" s="231"/>
      <c r="B548" s="27"/>
      <c r="C548" s="27"/>
      <c r="D548" s="232"/>
    </row>
    <row r="549" spans="1:4">
      <c r="A549" s="231"/>
      <c r="B549" s="27"/>
      <c r="C549" s="27"/>
      <c r="D549" s="232"/>
    </row>
    <row r="550" spans="1:4">
      <c r="A550" s="231"/>
      <c r="B550" s="27"/>
      <c r="C550" s="27"/>
      <c r="D550" s="232"/>
    </row>
    <row r="551" spans="1:4">
      <c r="A551" s="231"/>
      <c r="B551" s="27"/>
      <c r="C551" s="27"/>
      <c r="D551" s="232"/>
    </row>
    <row r="552" spans="1:4">
      <c r="A552" s="231"/>
      <c r="B552" s="27"/>
      <c r="C552" s="27"/>
      <c r="D552" s="232"/>
    </row>
    <row r="553" spans="1:4">
      <c r="A553" s="231"/>
      <c r="B553" s="27"/>
      <c r="C553" s="27"/>
      <c r="D553" s="232"/>
    </row>
    <row r="554" spans="1:4">
      <c r="A554" s="231"/>
      <c r="B554" s="27"/>
      <c r="C554" s="27"/>
      <c r="D554" s="232"/>
    </row>
    <row r="555" spans="1:4">
      <c r="A555" s="231"/>
      <c r="B555" s="27"/>
      <c r="C555" s="27"/>
      <c r="D555" s="232"/>
    </row>
    <row r="556" spans="1:4">
      <c r="A556" s="231"/>
      <c r="B556" s="27"/>
      <c r="C556" s="27"/>
      <c r="D556" s="232"/>
    </row>
    <row r="557" spans="1:4">
      <c r="A557" s="231"/>
      <c r="B557" s="27"/>
      <c r="C557" s="27"/>
      <c r="D557" s="232"/>
    </row>
    <row r="558" spans="1:4">
      <c r="A558" s="231"/>
      <c r="B558" s="27"/>
      <c r="C558" s="27"/>
      <c r="D558" s="232"/>
    </row>
    <row r="559" spans="1:4">
      <c r="A559" s="231"/>
      <c r="B559" s="27"/>
      <c r="C559" s="27"/>
      <c r="D559" s="232"/>
    </row>
    <row r="560" spans="1:4">
      <c r="A560" s="231"/>
      <c r="B560" s="27"/>
      <c r="C560" s="27"/>
      <c r="D560" s="232"/>
    </row>
    <row r="561" spans="1:4">
      <c r="A561" s="231"/>
      <c r="B561" s="27"/>
      <c r="C561" s="27"/>
      <c r="D561" s="232"/>
    </row>
    <row r="562" spans="1:4">
      <c r="A562" s="231"/>
      <c r="B562" s="27"/>
      <c r="C562" s="27"/>
      <c r="D562" s="232"/>
    </row>
    <row r="563" spans="1:4">
      <c r="A563" s="231"/>
      <c r="B563" s="27"/>
      <c r="C563" s="27"/>
      <c r="D563" s="232"/>
    </row>
    <row r="564" spans="1:4">
      <c r="A564" s="231"/>
      <c r="B564" s="27"/>
      <c r="C564" s="27"/>
      <c r="D564" s="232"/>
    </row>
    <row r="565" spans="1:4">
      <c r="A565" s="231"/>
      <c r="B565" s="27"/>
      <c r="C565" s="27"/>
      <c r="D565" s="232"/>
    </row>
    <row r="566" spans="1:4">
      <c r="A566" s="231"/>
      <c r="B566" s="27"/>
      <c r="C566" s="27"/>
      <c r="D566" s="232"/>
    </row>
    <row r="567" spans="1:4">
      <c r="A567" s="231"/>
      <c r="B567" s="27"/>
      <c r="C567" s="27"/>
      <c r="D567" s="232"/>
    </row>
    <row r="568" spans="1:4">
      <c r="A568" s="231"/>
      <c r="B568" s="27"/>
      <c r="C568" s="27"/>
      <c r="D568" s="232"/>
    </row>
    <row r="569" spans="1:4">
      <c r="A569" s="231"/>
      <c r="B569" s="27"/>
      <c r="C569" s="27"/>
      <c r="D569" s="232"/>
    </row>
    <row r="570" spans="1:4">
      <c r="A570" s="231"/>
      <c r="B570" s="27"/>
      <c r="C570" s="27"/>
      <c r="D570" s="232"/>
    </row>
    <row r="571" spans="1:4">
      <c r="A571" s="231"/>
      <c r="B571" s="27"/>
      <c r="C571" s="27"/>
      <c r="D571" s="232"/>
    </row>
    <row r="572" spans="1:4">
      <c r="A572" s="231"/>
      <c r="B572" s="27"/>
      <c r="C572" s="27"/>
      <c r="D572" s="232"/>
    </row>
    <row r="573" spans="1:4">
      <c r="A573" s="231"/>
      <c r="B573" s="27"/>
      <c r="C573" s="27"/>
      <c r="D573" s="232"/>
    </row>
    <row r="574" spans="1:4">
      <c r="A574" s="231"/>
      <c r="B574" s="27"/>
      <c r="C574" s="27"/>
      <c r="D574" s="232"/>
    </row>
    <row r="575" spans="1:4">
      <c r="A575" s="231"/>
      <c r="B575" s="27"/>
      <c r="C575" s="27"/>
      <c r="D575" s="232"/>
    </row>
    <row r="576" spans="1:4">
      <c r="A576" s="231"/>
      <c r="B576" s="27"/>
      <c r="C576" s="27"/>
      <c r="D576" s="232"/>
    </row>
    <row r="577" spans="1:4">
      <c r="A577" s="231"/>
      <c r="B577" s="27"/>
      <c r="C577" s="27"/>
      <c r="D577" s="232"/>
    </row>
    <row r="578" spans="1:4">
      <c r="A578" s="231"/>
      <c r="B578" s="27"/>
      <c r="C578" s="27"/>
      <c r="D578" s="232"/>
    </row>
    <row r="579" spans="1:4">
      <c r="A579" s="231"/>
      <c r="B579" s="27"/>
      <c r="C579" s="27"/>
      <c r="D579" s="232"/>
    </row>
    <row r="580" spans="1:4">
      <c r="A580" s="231"/>
      <c r="B580" s="27"/>
      <c r="C580" s="27"/>
      <c r="D580" s="232"/>
    </row>
    <row r="581" spans="1:4">
      <c r="A581" s="231"/>
      <c r="B581" s="27"/>
      <c r="C581" s="27"/>
      <c r="D581" s="232"/>
    </row>
    <row r="582" spans="1:4">
      <c r="A582" s="231"/>
      <c r="B582" s="27"/>
      <c r="C582" s="27"/>
      <c r="D582" s="232"/>
    </row>
    <row r="583" spans="1:4">
      <c r="A583" s="231"/>
      <c r="B583" s="27"/>
      <c r="C583" s="27"/>
      <c r="D583" s="232"/>
    </row>
    <row r="584" spans="1:4">
      <c r="A584" s="231"/>
      <c r="B584" s="27"/>
      <c r="C584" s="27"/>
      <c r="D584" s="232"/>
    </row>
    <row r="585" spans="1:4">
      <c r="A585" s="231"/>
      <c r="B585" s="27"/>
      <c r="C585" s="27"/>
      <c r="D585" s="232"/>
    </row>
    <row r="586" spans="1:4">
      <c r="A586" s="231"/>
      <c r="B586" s="27"/>
      <c r="C586" s="27"/>
      <c r="D586" s="232"/>
    </row>
    <row r="587" spans="1:4">
      <c r="A587" s="231"/>
      <c r="B587" s="27"/>
      <c r="C587" s="27"/>
      <c r="D587" s="232"/>
    </row>
    <row r="588" spans="1:4">
      <c r="A588" s="231"/>
      <c r="B588" s="27"/>
      <c r="C588" s="27"/>
      <c r="D588" s="232"/>
    </row>
    <row r="589" spans="1:4">
      <c r="A589" s="231"/>
      <c r="B589" s="27"/>
      <c r="C589" s="27"/>
      <c r="D589" s="232"/>
    </row>
    <row r="590" spans="1:4">
      <c r="A590" s="231"/>
      <c r="B590" s="27"/>
      <c r="C590" s="27"/>
      <c r="D590" s="232"/>
    </row>
    <row r="591" spans="1:4">
      <c r="A591" s="231"/>
      <c r="B591" s="27"/>
      <c r="C591" s="27"/>
      <c r="D591" s="232"/>
    </row>
    <row r="592" spans="1:4">
      <c r="A592" s="231"/>
      <c r="B592" s="27"/>
      <c r="C592" s="27"/>
      <c r="D592" s="232"/>
    </row>
    <row r="593" spans="1:4">
      <c r="A593" s="231"/>
      <c r="B593" s="27"/>
      <c r="C593" s="27"/>
      <c r="D593" s="232"/>
    </row>
    <row r="594" spans="1:4">
      <c r="A594" s="231"/>
      <c r="B594" s="27"/>
      <c r="C594" s="27"/>
      <c r="D594" s="232"/>
    </row>
    <row r="595" spans="1:4">
      <c r="A595" s="231"/>
      <c r="B595" s="27"/>
      <c r="C595" s="27"/>
      <c r="D595" s="232"/>
    </row>
    <row r="596" spans="1:4">
      <c r="A596" s="231"/>
      <c r="B596" s="27"/>
      <c r="C596" s="27"/>
      <c r="D596" s="232"/>
    </row>
    <row r="597" spans="1:4">
      <c r="A597" s="231"/>
      <c r="B597" s="27"/>
      <c r="C597" s="27"/>
      <c r="D597" s="232"/>
    </row>
    <row r="598" spans="1:4">
      <c r="A598" s="231"/>
      <c r="B598" s="27"/>
      <c r="C598" s="27"/>
      <c r="D598" s="232"/>
    </row>
    <row r="599" spans="1:4">
      <c r="A599" s="231"/>
      <c r="B599" s="27"/>
      <c r="C599" s="27"/>
      <c r="D599" s="232"/>
    </row>
    <row r="600" spans="1:4">
      <c r="A600" s="231"/>
      <c r="B600" s="27"/>
      <c r="C600" s="27"/>
      <c r="D600" s="232"/>
    </row>
    <row r="601" spans="1:4">
      <c r="A601" s="231"/>
      <c r="B601" s="27"/>
      <c r="C601" s="27"/>
      <c r="D601" s="232"/>
    </row>
    <row r="602" spans="1:4">
      <c r="A602" s="231"/>
      <c r="B602" s="27"/>
      <c r="C602" s="27"/>
      <c r="D602" s="232"/>
    </row>
    <row r="603" spans="1:4">
      <c r="A603" s="231"/>
      <c r="B603" s="27"/>
      <c r="C603" s="27"/>
      <c r="D603" s="232"/>
    </row>
    <row r="604" spans="1:4">
      <c r="A604" s="231"/>
      <c r="B604" s="27"/>
      <c r="C604" s="27"/>
      <c r="D604" s="232"/>
    </row>
    <row r="605" spans="1:4">
      <c r="A605" s="231"/>
      <c r="B605" s="27"/>
      <c r="C605" s="27"/>
      <c r="D605" s="232"/>
    </row>
    <row r="606" spans="1:4">
      <c r="A606" s="231"/>
      <c r="B606" s="27"/>
      <c r="C606" s="27"/>
      <c r="D606" s="232"/>
    </row>
    <row r="607" spans="1:4">
      <c r="A607" s="231"/>
      <c r="B607" s="27"/>
      <c r="C607" s="27"/>
      <c r="D607" s="232"/>
    </row>
    <row r="608" spans="1:4">
      <c r="A608" s="231"/>
      <c r="B608" s="27"/>
      <c r="C608" s="27"/>
      <c r="D608" s="232"/>
    </row>
    <row r="609" spans="1:4">
      <c r="A609" s="231"/>
      <c r="B609" s="27"/>
      <c r="C609" s="27"/>
      <c r="D609" s="232"/>
    </row>
    <row r="610" spans="1:4">
      <c r="A610" s="231"/>
      <c r="B610" s="27"/>
      <c r="C610" s="27"/>
      <c r="D610" s="232"/>
    </row>
    <row r="611" spans="1:4">
      <c r="A611" s="231"/>
      <c r="B611" s="27"/>
      <c r="C611" s="27"/>
      <c r="D611" s="232"/>
    </row>
    <row r="612" spans="1:4">
      <c r="A612" s="231"/>
      <c r="B612" s="27"/>
      <c r="C612" s="27"/>
      <c r="D612" s="232"/>
    </row>
    <row r="613" spans="1:4">
      <c r="A613" s="231"/>
      <c r="B613" s="27"/>
      <c r="C613" s="27"/>
      <c r="D613" s="232"/>
    </row>
    <row r="614" spans="1:4">
      <c r="A614" s="231"/>
      <c r="B614" s="27"/>
      <c r="C614" s="27"/>
      <c r="D614" s="232"/>
    </row>
    <row r="615" spans="1:4">
      <c r="A615" s="231"/>
      <c r="B615" s="27"/>
      <c r="C615" s="27"/>
      <c r="D615" s="232"/>
    </row>
    <row r="616" spans="1:4">
      <c r="A616" s="231"/>
      <c r="B616" s="27"/>
      <c r="C616" s="27"/>
      <c r="D616" s="232"/>
    </row>
    <row r="617" spans="1:4">
      <c r="A617" s="231"/>
      <c r="B617" s="27"/>
      <c r="C617" s="27"/>
      <c r="D617" s="232"/>
    </row>
    <row r="618" spans="1:4">
      <c r="A618" s="231"/>
      <c r="B618" s="27"/>
      <c r="C618" s="27"/>
      <c r="D618" s="232"/>
    </row>
    <row r="619" spans="1:4">
      <c r="A619" s="231"/>
      <c r="B619" s="27"/>
      <c r="C619" s="27"/>
      <c r="D619" s="232"/>
    </row>
    <row r="620" spans="1:4">
      <c r="A620" s="231"/>
      <c r="B620" s="27"/>
      <c r="C620" s="27"/>
      <c r="D620" s="232"/>
    </row>
    <row r="621" spans="1:4">
      <c r="A621" s="231"/>
      <c r="B621" s="27"/>
      <c r="C621" s="27"/>
      <c r="D621" s="232"/>
    </row>
    <row r="622" spans="1:4">
      <c r="A622" s="231"/>
      <c r="B622" s="27"/>
      <c r="C622" s="27"/>
      <c r="D622" s="232"/>
    </row>
    <row r="623" spans="1:4">
      <c r="A623" s="231"/>
      <c r="B623" s="27"/>
      <c r="C623" s="27"/>
      <c r="D623" s="232"/>
    </row>
    <row r="624" spans="1:4">
      <c r="A624" s="231"/>
      <c r="B624" s="27"/>
      <c r="C624" s="27"/>
      <c r="D624" s="232"/>
    </row>
    <row r="625" spans="1:4">
      <c r="A625" s="231"/>
      <c r="B625" s="27"/>
      <c r="C625" s="27"/>
      <c r="D625" s="232"/>
    </row>
    <row r="626" spans="1:4">
      <c r="A626" s="231"/>
      <c r="B626" s="27"/>
      <c r="C626" s="27"/>
      <c r="D626" s="232"/>
    </row>
    <row r="627" spans="1:4">
      <c r="A627" s="231"/>
      <c r="B627" s="27"/>
      <c r="C627" s="27"/>
      <c r="D627" s="232"/>
    </row>
    <row r="628" spans="1:4">
      <c r="A628" s="231"/>
      <c r="B628" s="27"/>
      <c r="C628" s="27"/>
      <c r="D628" s="232"/>
    </row>
    <row r="629" spans="1:4">
      <c r="A629" s="231"/>
      <c r="B629" s="27"/>
      <c r="C629" s="27"/>
      <c r="D629" s="232"/>
    </row>
    <row r="630" spans="1:4">
      <c r="A630" s="231"/>
      <c r="B630" s="27"/>
      <c r="C630" s="27"/>
      <c r="D630" s="232"/>
    </row>
    <row r="631" spans="1:4">
      <c r="A631" s="231"/>
      <c r="B631" s="27"/>
      <c r="C631" s="27"/>
      <c r="D631" s="232"/>
    </row>
    <row r="632" spans="1:4">
      <c r="A632" s="231"/>
      <c r="B632" s="27"/>
      <c r="C632" s="27"/>
      <c r="D632" s="232"/>
    </row>
    <row r="633" spans="1:4">
      <c r="A633" s="231"/>
      <c r="B633" s="27"/>
      <c r="C633" s="27"/>
      <c r="D633" s="232"/>
    </row>
    <row r="634" spans="1:4">
      <c r="A634" s="231"/>
      <c r="B634" s="27"/>
      <c r="C634" s="27"/>
      <c r="D634" s="232"/>
    </row>
    <row r="635" spans="1:4">
      <c r="A635" s="231"/>
      <c r="B635" s="27"/>
      <c r="C635" s="27"/>
      <c r="D635" s="232"/>
    </row>
    <row r="636" spans="1:4">
      <c r="A636" s="231"/>
      <c r="B636" s="27"/>
      <c r="C636" s="27"/>
      <c r="D636" s="232"/>
    </row>
    <row r="637" spans="1:4">
      <c r="A637" s="231"/>
      <c r="B637" s="27"/>
      <c r="C637" s="27"/>
      <c r="D637" s="232"/>
    </row>
    <row r="638" spans="1:4">
      <c r="A638" s="231"/>
      <c r="B638" s="27"/>
      <c r="C638" s="27"/>
      <c r="D638" s="232"/>
    </row>
    <row r="639" spans="1:4">
      <c r="A639" s="231"/>
      <c r="B639" s="27"/>
      <c r="C639" s="27"/>
      <c r="D639" s="232"/>
    </row>
    <row r="640" spans="1:4">
      <c r="A640" s="231"/>
      <c r="B640" s="27"/>
      <c r="C640" s="27"/>
      <c r="D640" s="232"/>
    </row>
    <row r="641" spans="1:4">
      <c r="A641" s="231"/>
      <c r="B641" s="27"/>
      <c r="C641" s="27"/>
      <c r="D641" s="232"/>
    </row>
    <row r="642" spans="1:4">
      <c r="A642" s="231"/>
      <c r="B642" s="27"/>
      <c r="C642" s="27"/>
      <c r="D642" s="232"/>
    </row>
    <row r="643" spans="1:4">
      <c r="A643" s="231"/>
      <c r="B643" s="27"/>
      <c r="C643" s="27"/>
      <c r="D643" s="232"/>
    </row>
    <row r="644" spans="1:4">
      <c r="A644" s="231"/>
      <c r="B644" s="27"/>
      <c r="C644" s="27"/>
      <c r="D644" s="232"/>
    </row>
    <row r="645" spans="1:4">
      <c r="A645" s="231"/>
      <c r="B645" s="27"/>
      <c r="C645" s="27"/>
      <c r="D645" s="232"/>
    </row>
    <row r="646" spans="1:4">
      <c r="A646" s="231"/>
      <c r="B646" s="27"/>
      <c r="C646" s="27"/>
      <c r="D646" s="232"/>
    </row>
    <row r="647" spans="1:4">
      <c r="A647" s="231"/>
      <c r="B647" s="27"/>
      <c r="C647" s="27"/>
      <c r="D647" s="232"/>
    </row>
    <row r="648" spans="1:4">
      <c r="A648" s="231"/>
      <c r="B648" s="27"/>
      <c r="C648" s="27"/>
      <c r="D648" s="232"/>
    </row>
    <row r="649" spans="1:4">
      <c r="A649" s="231"/>
      <c r="B649" s="27"/>
      <c r="C649" s="27"/>
      <c r="D649" s="232"/>
    </row>
    <row r="650" spans="1:4">
      <c r="A650" s="231"/>
      <c r="B650" s="27"/>
      <c r="C650" s="27"/>
      <c r="D650" s="232"/>
    </row>
    <row r="651" spans="1:4">
      <c r="A651" s="231"/>
      <c r="B651" s="27"/>
      <c r="C651" s="27"/>
      <c r="D651" s="232"/>
    </row>
    <row r="652" spans="1:4">
      <c r="A652" s="231"/>
      <c r="B652" s="27"/>
      <c r="C652" s="27"/>
      <c r="D652" s="232"/>
    </row>
    <row r="653" spans="1:4">
      <c r="A653" s="231"/>
      <c r="B653" s="27"/>
      <c r="C653" s="27"/>
      <c r="D653" s="232"/>
    </row>
    <row r="654" spans="1:4">
      <c r="A654" s="231"/>
      <c r="B654" s="27"/>
      <c r="C654" s="27"/>
      <c r="D654" s="232"/>
    </row>
    <row r="655" spans="1:4">
      <c r="A655" s="231"/>
      <c r="B655" s="27"/>
      <c r="C655" s="27"/>
      <c r="D655" s="232"/>
    </row>
    <row r="656" spans="1:4">
      <c r="A656" s="231"/>
      <c r="B656" s="27"/>
      <c r="C656" s="27"/>
      <c r="D656" s="232"/>
    </row>
    <row r="657" spans="1:4">
      <c r="A657" s="231"/>
      <c r="B657" s="27"/>
      <c r="C657" s="27"/>
      <c r="D657" s="232"/>
    </row>
    <row r="658" spans="1:4">
      <c r="A658" s="231"/>
      <c r="B658" s="27"/>
      <c r="C658" s="27"/>
      <c r="D658" s="232"/>
    </row>
    <row r="659" spans="1:4">
      <c r="A659" s="231"/>
      <c r="B659" s="27"/>
      <c r="C659" s="27"/>
      <c r="D659" s="232"/>
    </row>
    <row r="660" spans="1:4">
      <c r="A660" s="231"/>
      <c r="B660" s="27"/>
      <c r="C660" s="27"/>
      <c r="D660" s="232"/>
    </row>
    <row r="661" spans="1:4">
      <c r="A661" s="231"/>
      <c r="B661" s="27"/>
      <c r="C661" s="27"/>
      <c r="D661" s="232"/>
    </row>
    <row r="662" spans="1:4">
      <c r="A662" s="231"/>
      <c r="B662" s="27"/>
      <c r="C662" s="27"/>
      <c r="D662" s="232"/>
    </row>
    <row r="663" spans="1:4">
      <c r="A663" s="231"/>
      <c r="B663" s="27"/>
      <c r="C663" s="27"/>
      <c r="D663" s="232"/>
    </row>
    <row r="664" spans="1:4">
      <c r="A664" s="231"/>
      <c r="B664" s="27"/>
      <c r="C664" s="27"/>
      <c r="D664" s="232"/>
    </row>
    <row r="665" spans="1:4">
      <c r="A665" s="231"/>
      <c r="B665" s="27"/>
      <c r="C665" s="27"/>
      <c r="D665" s="232"/>
    </row>
    <row r="666" spans="1:4">
      <c r="A666" s="231"/>
      <c r="B666" s="27"/>
      <c r="C666" s="27"/>
      <c r="D666" s="232"/>
    </row>
    <row r="667" spans="1:4">
      <c r="A667" s="231"/>
      <c r="B667" s="27"/>
      <c r="C667" s="27"/>
      <c r="D667" s="232"/>
    </row>
    <row r="668" spans="1:4">
      <c r="A668" s="231"/>
      <c r="B668" s="27"/>
      <c r="C668" s="27"/>
      <c r="D668" s="232"/>
    </row>
    <row r="669" spans="1:4">
      <c r="A669" s="231"/>
      <c r="B669" s="27"/>
      <c r="C669" s="27"/>
      <c r="D669" s="232"/>
    </row>
    <row r="670" spans="1:4">
      <c r="A670" s="231"/>
      <c r="B670" s="27"/>
      <c r="C670" s="27"/>
      <c r="D670" s="232"/>
    </row>
    <row r="671" spans="1:4">
      <c r="A671" s="231"/>
      <c r="B671" s="27"/>
      <c r="C671" s="27"/>
      <c r="D671" s="232"/>
    </row>
    <row r="672" spans="1:4">
      <c r="A672" s="231"/>
      <c r="B672" s="27"/>
      <c r="C672" s="27"/>
      <c r="D672" s="232"/>
    </row>
    <row r="673" spans="1:4">
      <c r="A673" s="231"/>
      <c r="B673" s="27"/>
      <c r="C673" s="27"/>
      <c r="D673" s="232"/>
    </row>
    <row r="674" spans="1:4">
      <c r="A674" s="231"/>
      <c r="B674" s="27"/>
      <c r="C674" s="27"/>
      <c r="D674" s="232"/>
    </row>
    <row r="675" spans="1:4">
      <c r="A675" s="231"/>
      <c r="B675" s="27"/>
      <c r="C675" s="27"/>
      <c r="D675" s="232"/>
    </row>
    <row r="676" spans="1:4">
      <c r="A676" s="231"/>
      <c r="B676" s="27"/>
      <c r="C676" s="27"/>
      <c r="D676" s="232"/>
    </row>
    <row r="677" spans="1:4">
      <c r="A677" s="231"/>
      <c r="B677" s="27"/>
      <c r="C677" s="27"/>
      <c r="D677" s="232"/>
    </row>
    <row r="678" spans="1:4">
      <c r="A678" s="231"/>
      <c r="B678" s="27"/>
      <c r="C678" s="27"/>
      <c r="D678" s="232"/>
    </row>
    <row r="679" spans="1:4">
      <c r="A679" s="231"/>
      <c r="B679" s="27"/>
      <c r="C679" s="27"/>
      <c r="D679" s="232"/>
    </row>
    <row r="680" spans="1:4">
      <c r="A680" s="231"/>
      <c r="B680" s="27"/>
      <c r="C680" s="27"/>
      <c r="D680" s="232"/>
    </row>
    <row r="681" spans="1:4">
      <c r="A681" s="231"/>
      <c r="B681" s="27"/>
      <c r="C681" s="27"/>
      <c r="D681" s="232"/>
    </row>
    <row r="682" spans="1:4">
      <c r="A682" s="231"/>
      <c r="B682" s="27"/>
      <c r="C682" s="27"/>
      <c r="D682" s="232"/>
    </row>
    <row r="683" spans="1:4">
      <c r="A683" s="231"/>
      <c r="B683" s="27"/>
      <c r="C683" s="27"/>
      <c r="D683" s="232"/>
    </row>
    <row r="684" spans="1:4">
      <c r="A684" s="231"/>
      <c r="B684" s="27"/>
      <c r="C684" s="27"/>
      <c r="D684" s="232"/>
    </row>
    <row r="685" spans="1:4">
      <c r="A685" s="231"/>
      <c r="B685" s="27"/>
      <c r="C685" s="27"/>
      <c r="D685" s="232"/>
    </row>
    <row r="686" spans="1:4">
      <c r="A686" s="231"/>
      <c r="B686" s="27"/>
      <c r="C686" s="27"/>
      <c r="D686" s="232"/>
    </row>
    <row r="687" spans="1:4">
      <c r="A687" s="231"/>
      <c r="B687" s="27"/>
      <c r="C687" s="27"/>
      <c r="D687" s="232"/>
    </row>
    <row r="688" spans="1:4">
      <c r="A688" s="231"/>
      <c r="B688" s="27"/>
      <c r="C688" s="27"/>
      <c r="D688" s="232"/>
    </row>
    <row r="689" spans="1:4">
      <c r="A689" s="231"/>
      <c r="B689" s="27"/>
      <c r="C689" s="27"/>
      <c r="D689" s="232"/>
    </row>
    <row r="690" spans="1:4">
      <c r="A690" s="231"/>
      <c r="B690" s="27"/>
      <c r="C690" s="27"/>
      <c r="D690" s="232"/>
    </row>
    <row r="691" spans="1:4">
      <c r="A691" s="231"/>
      <c r="B691" s="27"/>
      <c r="C691" s="27"/>
      <c r="D691" s="232"/>
    </row>
    <row r="692" spans="1:4">
      <c r="A692" s="231"/>
      <c r="B692" s="27"/>
      <c r="C692" s="27"/>
      <c r="D692" s="232"/>
    </row>
    <row r="693" spans="1:4">
      <c r="A693" s="231"/>
      <c r="B693" s="27"/>
      <c r="C693" s="27"/>
      <c r="D693" s="232"/>
    </row>
    <row r="694" spans="1:4">
      <c r="A694" s="231"/>
      <c r="B694" s="27"/>
      <c r="C694" s="27"/>
      <c r="D694" s="232"/>
    </row>
    <row r="695" spans="1:4">
      <c r="A695" s="231"/>
      <c r="B695" s="27"/>
      <c r="C695" s="27"/>
      <c r="D695" s="232"/>
    </row>
    <row r="696" spans="1:4">
      <c r="A696" s="231"/>
      <c r="B696" s="27"/>
      <c r="C696" s="27"/>
      <c r="D696" s="232"/>
    </row>
    <row r="697" spans="1:4">
      <c r="A697" s="231"/>
      <c r="B697" s="27"/>
      <c r="C697" s="27"/>
      <c r="D697" s="232"/>
    </row>
    <row r="698" spans="1:4">
      <c r="A698" s="231"/>
      <c r="B698" s="27"/>
      <c r="C698" s="27"/>
      <c r="D698" s="232"/>
    </row>
    <row r="699" spans="1:4">
      <c r="A699" s="231"/>
      <c r="B699" s="27"/>
      <c r="C699" s="27"/>
      <c r="D699" s="232"/>
    </row>
    <row r="700" spans="1:4">
      <c r="A700" s="231"/>
      <c r="B700" s="27"/>
      <c r="C700" s="27"/>
      <c r="D700" s="232"/>
    </row>
    <row r="701" spans="1:4">
      <c r="A701" s="231"/>
      <c r="B701" s="27"/>
      <c r="C701" s="27"/>
      <c r="D701" s="232"/>
    </row>
    <row r="702" spans="1:4">
      <c r="A702" s="231"/>
      <c r="B702" s="27"/>
      <c r="C702" s="27"/>
      <c r="D702" s="232"/>
    </row>
    <row r="703" spans="1:4">
      <c r="A703" s="231"/>
      <c r="B703" s="27"/>
      <c r="C703" s="27"/>
      <c r="D703" s="232"/>
    </row>
    <row r="704" spans="1:4">
      <c r="A704" s="231"/>
      <c r="B704" s="27"/>
      <c r="C704" s="27"/>
      <c r="D704" s="232"/>
    </row>
    <row r="705" spans="1:4">
      <c r="A705" s="231"/>
      <c r="B705" s="27"/>
      <c r="C705" s="27"/>
      <c r="D705" s="232"/>
    </row>
    <row r="706" spans="1:4">
      <c r="A706" s="231"/>
      <c r="B706" s="27"/>
      <c r="C706" s="27"/>
      <c r="D706" s="232"/>
    </row>
    <row r="707" spans="1:4">
      <c r="A707" s="231"/>
      <c r="B707" s="27"/>
      <c r="C707" s="27"/>
      <c r="D707" s="232"/>
    </row>
    <row r="708" spans="1:4">
      <c r="A708" s="231"/>
      <c r="B708" s="27"/>
      <c r="C708" s="27"/>
      <c r="D708" s="232"/>
    </row>
    <row r="709" spans="1:4">
      <c r="A709" s="231"/>
      <c r="B709" s="27"/>
      <c r="C709" s="27"/>
      <c r="D709" s="232"/>
    </row>
    <row r="710" spans="1:4">
      <c r="A710" s="231"/>
      <c r="B710" s="27"/>
      <c r="C710" s="27"/>
      <c r="D710" s="232"/>
    </row>
    <row r="711" spans="1:4">
      <c r="A711" s="231"/>
      <c r="B711" s="27"/>
      <c r="C711" s="27"/>
      <c r="D711" s="232"/>
    </row>
    <row r="712" spans="1:4">
      <c r="A712" s="231"/>
      <c r="B712" s="27"/>
      <c r="C712" s="27"/>
      <c r="D712" s="232"/>
    </row>
    <row r="713" spans="1:4">
      <c r="A713" s="231"/>
      <c r="B713" s="27"/>
      <c r="C713" s="27"/>
      <c r="D713" s="232"/>
    </row>
    <row r="714" spans="1:4">
      <c r="A714" s="231"/>
      <c r="B714" s="27"/>
      <c r="C714" s="27"/>
      <c r="D714" s="232"/>
    </row>
    <row r="715" spans="1:4">
      <c r="A715" s="231"/>
      <c r="B715" s="27"/>
      <c r="C715" s="27"/>
      <c r="D715" s="232"/>
    </row>
    <row r="716" spans="1:4">
      <c r="A716" s="231"/>
      <c r="B716" s="27"/>
      <c r="C716" s="27"/>
      <c r="D716" s="232"/>
    </row>
    <row r="717" spans="1:4">
      <c r="A717" s="231"/>
      <c r="B717" s="27"/>
      <c r="C717" s="27"/>
      <c r="D717" s="232"/>
    </row>
    <row r="718" spans="1:4">
      <c r="A718" s="231"/>
      <c r="B718" s="27"/>
      <c r="C718" s="27"/>
      <c r="D718" s="232"/>
    </row>
    <row r="719" spans="1:4">
      <c r="A719" s="231"/>
      <c r="B719" s="27"/>
      <c r="C719" s="27"/>
      <c r="D719" s="232"/>
    </row>
    <row r="720" spans="1:4">
      <c r="A720" s="231"/>
      <c r="B720" s="27"/>
      <c r="C720" s="27"/>
      <c r="D720" s="232"/>
    </row>
    <row r="721" spans="1:4">
      <c r="A721" s="231"/>
      <c r="B721" s="27"/>
      <c r="C721" s="27"/>
      <c r="D721" s="232"/>
    </row>
    <row r="722" spans="1:4">
      <c r="A722" s="231"/>
      <c r="B722" s="27"/>
      <c r="C722" s="27"/>
      <c r="D722" s="232"/>
    </row>
    <row r="723" spans="1:4">
      <c r="A723" s="231"/>
      <c r="B723" s="27"/>
      <c r="C723" s="27"/>
      <c r="D723" s="232"/>
    </row>
    <row r="724" spans="1:4">
      <c r="A724" s="231"/>
      <c r="B724" s="27"/>
      <c r="C724" s="27"/>
      <c r="D724" s="232"/>
    </row>
    <row r="725" spans="1:4">
      <c r="A725" s="231"/>
      <c r="B725" s="27"/>
      <c r="C725" s="27"/>
      <c r="D725" s="232"/>
    </row>
    <row r="726" spans="1:4">
      <c r="A726" s="231"/>
      <c r="B726" s="27"/>
      <c r="C726" s="27"/>
      <c r="D726" s="232"/>
    </row>
    <row r="727" spans="1:4">
      <c r="A727" s="231"/>
      <c r="B727" s="27"/>
      <c r="C727" s="27"/>
      <c r="D727" s="232"/>
    </row>
    <row r="728" spans="1:4">
      <c r="A728" s="231"/>
      <c r="B728" s="27"/>
      <c r="C728" s="27"/>
      <c r="D728" s="232"/>
    </row>
    <row r="729" spans="1:4">
      <c r="A729" s="231"/>
      <c r="B729" s="27"/>
      <c r="C729" s="27"/>
      <c r="D729" s="232"/>
    </row>
    <row r="730" spans="1:4">
      <c r="A730" s="231"/>
      <c r="B730" s="27"/>
      <c r="C730" s="27"/>
      <c r="D730" s="232"/>
    </row>
    <row r="731" spans="1:4">
      <c r="A731" s="231"/>
      <c r="B731" s="27"/>
      <c r="C731" s="27"/>
      <c r="D731" s="232"/>
    </row>
    <row r="732" spans="1:4">
      <c r="A732" s="231"/>
      <c r="B732" s="27"/>
      <c r="C732" s="27"/>
      <c r="D732" s="232"/>
    </row>
    <row r="733" spans="1:4">
      <c r="A733" s="231"/>
      <c r="B733" s="27"/>
      <c r="C733" s="27"/>
      <c r="D733" s="232"/>
    </row>
    <row r="734" spans="1:4">
      <c r="A734" s="231"/>
      <c r="B734" s="27"/>
      <c r="C734" s="27"/>
      <c r="D734" s="232"/>
    </row>
    <row r="735" spans="1:4">
      <c r="A735" s="231"/>
      <c r="B735" s="27"/>
      <c r="C735" s="27"/>
      <c r="D735" s="232"/>
    </row>
    <row r="736" spans="1:4">
      <c r="A736" s="231"/>
      <c r="B736" s="27"/>
      <c r="C736" s="27"/>
      <c r="D736" s="232"/>
    </row>
    <row r="737" spans="1:4">
      <c r="A737" s="231"/>
      <c r="B737" s="27"/>
      <c r="C737" s="27"/>
      <c r="D737" s="232"/>
    </row>
    <row r="738" spans="1:4">
      <c r="A738" s="231"/>
      <c r="B738" s="27"/>
      <c r="C738" s="27"/>
      <c r="D738" s="232"/>
    </row>
    <row r="739" spans="1:4">
      <c r="A739" s="231"/>
      <c r="B739" s="27"/>
      <c r="C739" s="27"/>
      <c r="D739" s="232"/>
    </row>
    <row r="740" spans="1:4">
      <c r="A740" s="231"/>
      <c r="B740" s="27"/>
      <c r="C740" s="27"/>
      <c r="D740" s="232"/>
    </row>
    <row r="741" spans="1:4">
      <c r="A741" s="231"/>
      <c r="B741" s="27"/>
      <c r="C741" s="27"/>
      <c r="D741" s="232"/>
    </row>
    <row r="742" spans="1:4">
      <c r="A742" s="231"/>
      <c r="B742" s="27"/>
      <c r="C742" s="27"/>
      <c r="D742" s="232"/>
    </row>
    <row r="743" spans="1:4">
      <c r="A743" s="231"/>
      <c r="B743" s="27"/>
      <c r="C743" s="27"/>
      <c r="D743" s="232"/>
    </row>
    <row r="744" spans="1:4">
      <c r="A744" s="231"/>
      <c r="B744" s="27"/>
      <c r="C744" s="27"/>
      <c r="D744" s="232"/>
    </row>
    <row r="745" spans="1:4">
      <c r="A745" s="231"/>
      <c r="B745" s="27"/>
      <c r="C745" s="27"/>
      <c r="D745" s="232"/>
    </row>
    <row r="746" spans="1:4">
      <c r="A746" s="231"/>
      <c r="B746" s="27"/>
      <c r="C746" s="27"/>
      <c r="D746" s="232"/>
    </row>
    <row r="747" spans="1:4">
      <c r="A747" s="231"/>
      <c r="B747" s="27"/>
      <c r="C747" s="27"/>
      <c r="D747" s="232"/>
    </row>
    <row r="748" spans="1:4">
      <c r="A748" s="231"/>
      <c r="B748" s="27"/>
      <c r="C748" s="27"/>
      <c r="D748" s="232"/>
    </row>
    <row r="749" spans="1:4">
      <c r="A749" s="231"/>
      <c r="B749" s="27"/>
      <c r="C749" s="27"/>
      <c r="D749" s="232"/>
    </row>
    <row r="750" spans="1:4">
      <c r="A750" s="231"/>
      <c r="B750" s="27"/>
      <c r="C750" s="27"/>
      <c r="D750" s="232"/>
    </row>
    <row r="751" spans="1:4">
      <c r="A751" s="231"/>
      <c r="B751" s="27"/>
      <c r="C751" s="27"/>
      <c r="D751" s="232"/>
    </row>
    <row r="752" spans="1:4">
      <c r="A752" s="231"/>
      <c r="B752" s="27"/>
      <c r="C752" s="27"/>
      <c r="D752" s="232"/>
    </row>
    <row r="753" spans="1:4">
      <c r="A753" s="231"/>
      <c r="B753" s="27"/>
      <c r="C753" s="27"/>
      <c r="D753" s="232"/>
    </row>
    <row r="754" spans="1:4">
      <c r="A754" s="231"/>
      <c r="B754" s="27"/>
      <c r="C754" s="27"/>
      <c r="D754" s="232"/>
    </row>
    <row r="755" spans="1:4">
      <c r="A755" s="231"/>
      <c r="B755" s="27"/>
      <c r="C755" s="27"/>
      <c r="D755" s="232"/>
    </row>
    <row r="756" spans="1:4">
      <c r="A756" s="231"/>
      <c r="B756" s="27"/>
      <c r="C756" s="27"/>
      <c r="D756" s="232"/>
    </row>
    <row r="757" spans="1:4">
      <c r="A757" s="231"/>
      <c r="B757" s="27"/>
      <c r="C757" s="27"/>
      <c r="D757" s="232"/>
    </row>
    <row r="758" spans="1:4">
      <c r="A758" s="231"/>
      <c r="B758" s="27"/>
      <c r="C758" s="27"/>
      <c r="D758" s="232"/>
    </row>
    <row r="759" spans="1:4">
      <c r="A759" s="231"/>
      <c r="B759" s="27"/>
      <c r="C759" s="27"/>
      <c r="D759" s="232"/>
    </row>
    <row r="760" spans="1:4">
      <c r="A760" s="231"/>
      <c r="B760" s="27"/>
      <c r="C760" s="27"/>
      <c r="D760" s="232"/>
    </row>
    <row r="761" spans="1:4">
      <c r="A761" s="231"/>
      <c r="B761" s="27"/>
      <c r="C761" s="27"/>
      <c r="D761" s="232"/>
    </row>
    <row r="762" spans="1:4">
      <c r="A762" s="231"/>
      <c r="B762" s="27"/>
      <c r="C762" s="27"/>
      <c r="D762" s="232"/>
    </row>
    <row r="763" spans="1:4">
      <c r="A763" s="231"/>
      <c r="B763" s="27"/>
      <c r="C763" s="27"/>
      <c r="D763" s="232"/>
    </row>
    <row r="764" spans="1:4">
      <c r="A764" s="231"/>
      <c r="B764" s="27"/>
      <c r="C764" s="27"/>
      <c r="D764" s="232"/>
    </row>
    <row r="765" spans="1:4">
      <c r="A765" s="231"/>
      <c r="B765" s="27"/>
      <c r="C765" s="27"/>
      <c r="D765" s="232"/>
    </row>
    <row r="766" spans="1:4">
      <c r="A766" s="231"/>
      <c r="B766" s="27"/>
      <c r="C766" s="27"/>
      <c r="D766" s="232"/>
    </row>
    <row r="767" spans="1:4">
      <c r="A767" s="231"/>
      <c r="B767" s="27"/>
      <c r="C767" s="27"/>
      <c r="D767" s="232"/>
    </row>
    <row r="768" spans="1:4">
      <c r="A768" s="231"/>
      <c r="B768" s="27"/>
      <c r="C768" s="27"/>
      <c r="D768" s="232"/>
    </row>
    <row r="769" spans="1:4">
      <c r="A769" s="231"/>
      <c r="B769" s="27"/>
      <c r="C769" s="27"/>
      <c r="D769" s="232"/>
    </row>
    <row r="770" spans="1:4">
      <c r="A770" s="231"/>
      <c r="B770" s="27"/>
      <c r="C770" s="27"/>
      <c r="D770" s="232"/>
    </row>
    <row r="771" spans="1:4">
      <c r="A771" s="231"/>
      <c r="B771" s="27"/>
      <c r="C771" s="27"/>
      <c r="D771" s="232"/>
    </row>
    <row r="772" spans="1:4">
      <c r="A772" s="231"/>
      <c r="B772" s="27"/>
      <c r="C772" s="27"/>
      <c r="D772" s="232"/>
    </row>
    <row r="773" spans="1:4">
      <c r="A773" s="231"/>
      <c r="B773" s="27"/>
      <c r="C773" s="27"/>
      <c r="D773" s="232"/>
    </row>
    <row r="774" spans="1:4">
      <c r="A774" s="231"/>
      <c r="B774" s="27"/>
      <c r="C774" s="27"/>
      <c r="D774" s="232"/>
    </row>
    <row r="775" spans="1:4">
      <c r="A775" s="231"/>
      <c r="B775" s="27"/>
      <c r="C775" s="27"/>
      <c r="D775" s="232"/>
    </row>
    <row r="776" spans="1:4">
      <c r="A776" s="231"/>
      <c r="B776" s="27"/>
      <c r="C776" s="27"/>
      <c r="D776" s="232"/>
    </row>
    <row r="777" spans="1:4">
      <c r="A777" s="231"/>
      <c r="B777" s="27"/>
      <c r="C777" s="27"/>
      <c r="D777" s="232"/>
    </row>
    <row r="778" spans="1:4">
      <c r="A778" s="231"/>
      <c r="B778" s="27"/>
      <c r="C778" s="27"/>
      <c r="D778" s="232"/>
    </row>
    <row r="779" spans="1:4">
      <c r="A779" s="231"/>
      <c r="B779" s="27"/>
      <c r="C779" s="27"/>
      <c r="D779" s="232"/>
    </row>
    <row r="780" spans="1:4">
      <c r="A780" s="231"/>
      <c r="B780" s="27"/>
      <c r="C780" s="27"/>
      <c r="D780" s="232"/>
    </row>
    <row r="781" spans="1:4">
      <c r="A781" s="231"/>
      <c r="B781" s="27"/>
      <c r="C781" s="27"/>
      <c r="D781" s="232"/>
    </row>
    <row r="782" spans="1:4">
      <c r="A782" s="231"/>
      <c r="B782" s="27"/>
      <c r="C782" s="27"/>
      <c r="D782" s="232"/>
    </row>
    <row r="783" spans="1:4">
      <c r="A783" s="231"/>
      <c r="B783" s="27"/>
      <c r="C783" s="27"/>
      <c r="D783" s="232"/>
    </row>
    <row r="784" spans="1:4">
      <c r="A784" s="231"/>
      <c r="B784" s="27"/>
      <c r="C784" s="27"/>
      <c r="D784" s="232"/>
    </row>
    <row r="785" spans="1:4">
      <c r="A785" s="231"/>
      <c r="B785" s="27"/>
      <c r="C785" s="27"/>
      <c r="D785" s="232"/>
    </row>
    <row r="786" spans="1:4">
      <c r="A786" s="231"/>
      <c r="B786" s="27"/>
      <c r="C786" s="27"/>
      <c r="D786" s="232"/>
    </row>
    <row r="787" spans="1:4">
      <c r="A787" s="231"/>
      <c r="B787" s="27"/>
      <c r="C787" s="27"/>
      <c r="D787" s="232"/>
    </row>
    <row r="788" spans="1:4">
      <c r="A788" s="231"/>
      <c r="B788" s="27"/>
      <c r="C788" s="27"/>
      <c r="D788" s="232"/>
    </row>
    <row r="789" spans="1:4">
      <c r="A789" s="231"/>
      <c r="B789" s="27"/>
      <c r="C789" s="27"/>
      <c r="D789" s="232"/>
    </row>
    <row r="790" spans="1:4">
      <c r="A790" s="231"/>
      <c r="B790" s="27"/>
      <c r="C790" s="27"/>
      <c r="D790" s="232"/>
    </row>
    <row r="791" spans="1:4">
      <c r="A791" s="231"/>
      <c r="B791" s="27"/>
      <c r="C791" s="27"/>
      <c r="D791" s="232"/>
    </row>
    <row r="792" spans="1:4">
      <c r="A792" s="231"/>
      <c r="B792" s="27"/>
      <c r="C792" s="27"/>
      <c r="D792" s="232"/>
    </row>
    <row r="793" spans="1:4">
      <c r="A793" s="231"/>
      <c r="B793" s="27"/>
      <c r="C793" s="27"/>
      <c r="D793" s="232"/>
    </row>
    <row r="794" spans="1:4">
      <c r="A794" s="231"/>
      <c r="B794" s="27"/>
      <c r="C794" s="27"/>
      <c r="D794" s="232"/>
    </row>
    <row r="795" spans="1:4">
      <c r="A795" s="231"/>
      <c r="B795" s="27"/>
      <c r="C795" s="27"/>
      <c r="D795" s="232"/>
    </row>
    <row r="796" spans="1:4">
      <c r="A796" s="231"/>
      <c r="B796" s="27"/>
      <c r="C796" s="27"/>
      <c r="D796" s="232"/>
    </row>
    <row r="797" spans="1:4">
      <c r="A797" s="231"/>
      <c r="B797" s="27"/>
      <c r="C797" s="27"/>
      <c r="D797" s="232"/>
    </row>
    <row r="798" spans="1:4">
      <c r="A798" s="231"/>
      <c r="B798" s="27"/>
      <c r="C798" s="27"/>
      <c r="D798" s="232"/>
    </row>
    <row r="799" spans="1:4">
      <c r="A799" s="231"/>
      <c r="B799" s="27"/>
      <c r="C799" s="27"/>
      <c r="D799" s="232"/>
    </row>
    <row r="800" spans="1:4">
      <c r="A800" s="231"/>
      <c r="B800" s="27"/>
      <c r="C800" s="27"/>
      <c r="D800" s="232"/>
    </row>
    <row r="801" spans="1:4">
      <c r="A801" s="231"/>
      <c r="B801" s="27"/>
      <c r="C801" s="27"/>
      <c r="D801" s="232"/>
    </row>
    <row r="802" spans="1:4">
      <c r="A802" s="231"/>
      <c r="B802" s="27"/>
      <c r="C802" s="27"/>
      <c r="D802" s="232"/>
    </row>
    <row r="803" spans="1:4">
      <c r="A803" s="231"/>
      <c r="B803" s="27"/>
      <c r="C803" s="27"/>
      <c r="D803" s="232"/>
    </row>
    <row r="804" spans="1:4">
      <c r="A804" s="231"/>
      <c r="B804" s="27"/>
      <c r="C804" s="27"/>
      <c r="D804" s="232"/>
    </row>
    <row r="805" spans="1:4">
      <c r="A805" s="231"/>
      <c r="B805" s="27"/>
      <c r="C805" s="27"/>
      <c r="D805" s="232"/>
    </row>
    <row r="806" spans="1:4">
      <c r="A806" s="231"/>
      <c r="B806" s="27"/>
      <c r="C806" s="27"/>
      <c r="D806" s="232"/>
    </row>
    <row r="807" spans="1:4">
      <c r="A807" s="231"/>
      <c r="B807" s="27"/>
      <c r="C807" s="27"/>
      <c r="D807" s="232"/>
    </row>
    <row r="808" spans="1:4">
      <c r="A808" s="231"/>
      <c r="B808" s="27"/>
      <c r="C808" s="27"/>
      <c r="D808" s="232"/>
    </row>
    <row r="809" spans="1:4">
      <c r="A809" s="231"/>
      <c r="B809" s="27"/>
      <c r="C809" s="27"/>
      <c r="D809" s="232"/>
    </row>
    <row r="810" spans="1:4">
      <c r="A810" s="231"/>
      <c r="B810" s="27"/>
      <c r="C810" s="27"/>
      <c r="D810" s="232"/>
    </row>
    <row r="811" spans="1:4">
      <c r="A811" s="231"/>
      <c r="B811" s="27"/>
      <c r="C811" s="27"/>
      <c r="D811" s="232"/>
    </row>
    <row r="812" spans="1:4">
      <c r="A812" s="231"/>
      <c r="B812" s="27"/>
      <c r="C812" s="27"/>
      <c r="D812" s="232"/>
    </row>
    <row r="813" spans="1:4">
      <c r="A813" s="231"/>
      <c r="B813" s="27"/>
      <c r="C813" s="27"/>
      <c r="D813" s="232"/>
    </row>
    <row r="814" spans="1:4">
      <c r="A814" s="231"/>
      <c r="B814" s="27"/>
      <c r="C814" s="27"/>
      <c r="D814" s="232"/>
    </row>
    <row r="815" spans="1:4">
      <c r="A815" s="231"/>
      <c r="B815" s="27"/>
      <c r="C815" s="27"/>
      <c r="D815" s="232"/>
    </row>
    <row r="816" spans="1:4">
      <c r="A816" s="231"/>
      <c r="B816" s="27"/>
      <c r="C816" s="27"/>
      <c r="D816" s="232"/>
    </row>
    <row r="817" spans="1:4">
      <c r="A817" s="231"/>
      <c r="B817" s="27"/>
      <c r="C817" s="27"/>
      <c r="D817" s="232"/>
    </row>
    <row r="818" spans="1:4">
      <c r="A818" s="231"/>
      <c r="B818" s="27"/>
      <c r="C818" s="27"/>
      <c r="D818" s="232"/>
    </row>
    <row r="819" spans="1:4">
      <c r="A819" s="231"/>
      <c r="B819" s="27"/>
      <c r="C819" s="27"/>
      <c r="D819" s="232"/>
    </row>
    <row r="820" spans="1:4">
      <c r="A820" s="231"/>
      <c r="B820" s="27"/>
      <c r="C820" s="27"/>
      <c r="D820" s="232"/>
    </row>
    <row r="821" spans="1:4">
      <c r="A821" s="231"/>
      <c r="B821" s="27"/>
      <c r="C821" s="27"/>
      <c r="D821" s="232"/>
    </row>
    <row r="822" spans="1:4">
      <c r="A822" s="231"/>
      <c r="B822" s="27"/>
      <c r="C822" s="27"/>
      <c r="D822" s="232"/>
    </row>
    <row r="823" spans="1:4">
      <c r="A823" s="231"/>
      <c r="B823" s="27"/>
      <c r="C823" s="27"/>
      <c r="D823" s="232"/>
    </row>
    <row r="824" spans="1:4">
      <c r="A824" s="231"/>
      <c r="B824" s="27"/>
      <c r="C824" s="27"/>
      <c r="D824" s="232"/>
    </row>
    <row r="825" spans="1:4">
      <c r="A825" s="231"/>
      <c r="B825" s="27"/>
      <c r="C825" s="27"/>
      <c r="D825" s="232"/>
    </row>
    <row r="826" spans="1:4">
      <c r="A826" s="231"/>
      <c r="B826" s="27"/>
      <c r="C826" s="27"/>
      <c r="D826" s="232"/>
    </row>
    <row r="827" spans="1:4">
      <c r="A827" s="231"/>
      <c r="B827" s="27"/>
      <c r="C827" s="27"/>
      <c r="D827" s="232"/>
    </row>
    <row r="828" spans="1:4">
      <c r="A828" s="231"/>
      <c r="B828" s="27"/>
      <c r="C828" s="27"/>
      <c r="D828" s="232"/>
    </row>
    <row r="829" spans="1:4">
      <c r="A829" s="231"/>
      <c r="B829" s="27"/>
      <c r="C829" s="27"/>
      <c r="D829" s="232"/>
    </row>
    <row r="830" spans="1:4">
      <c r="A830" s="231"/>
      <c r="B830" s="27"/>
      <c r="C830" s="27"/>
      <c r="D830" s="232"/>
    </row>
    <row r="831" spans="1:4">
      <c r="A831" s="231"/>
      <c r="B831" s="27"/>
      <c r="C831" s="27"/>
      <c r="D831" s="232"/>
    </row>
    <row r="832" spans="1:4">
      <c r="A832" s="231"/>
      <c r="B832" s="27"/>
      <c r="C832" s="27"/>
      <c r="D832" s="232"/>
    </row>
    <row r="833" spans="1:4">
      <c r="A833" s="231"/>
      <c r="B833" s="27"/>
      <c r="C833" s="27"/>
      <c r="D833" s="232"/>
    </row>
    <row r="834" spans="1:4">
      <c r="A834" s="231"/>
      <c r="B834" s="27"/>
      <c r="C834" s="27"/>
      <c r="D834" s="232"/>
    </row>
    <row r="835" spans="1:4">
      <c r="A835" s="231"/>
      <c r="B835" s="27"/>
      <c r="C835" s="27"/>
      <c r="D835" s="232"/>
    </row>
    <row r="836" spans="1:4">
      <c r="A836" s="231"/>
      <c r="B836" s="27"/>
      <c r="C836" s="27"/>
      <c r="D836" s="232"/>
    </row>
    <row r="837" spans="1:4">
      <c r="A837" s="231"/>
      <c r="B837" s="27"/>
      <c r="C837" s="27"/>
      <c r="D837" s="232"/>
    </row>
    <row r="838" spans="1:4">
      <c r="A838" s="231"/>
      <c r="B838" s="27"/>
      <c r="C838" s="27"/>
      <c r="D838" s="232"/>
    </row>
    <row r="839" spans="1:4">
      <c r="A839" s="231"/>
      <c r="B839" s="27"/>
      <c r="C839" s="27"/>
      <c r="D839" s="232"/>
    </row>
    <row r="840" spans="1:4">
      <c r="A840" s="231"/>
      <c r="B840" s="27"/>
      <c r="C840" s="27"/>
      <c r="D840" s="232"/>
    </row>
    <row r="841" spans="1:4">
      <c r="A841" s="231"/>
      <c r="B841" s="27"/>
      <c r="C841" s="27"/>
      <c r="D841" s="232"/>
    </row>
    <row r="842" spans="1:4">
      <c r="A842" s="231"/>
      <c r="B842" s="27"/>
      <c r="C842" s="27"/>
      <c r="D842" s="232"/>
    </row>
    <row r="843" spans="1:4">
      <c r="A843" s="231"/>
      <c r="B843" s="27"/>
      <c r="C843" s="27"/>
      <c r="D843" s="232"/>
    </row>
    <row r="844" spans="1:4">
      <c r="A844" s="231"/>
      <c r="B844" s="27"/>
      <c r="C844" s="27"/>
      <c r="D844" s="232"/>
    </row>
    <row r="845" spans="1:4">
      <c r="A845" s="231"/>
      <c r="B845" s="27"/>
      <c r="C845" s="27"/>
      <c r="D845" s="232"/>
    </row>
    <row r="846" spans="1:4">
      <c r="A846" s="231"/>
      <c r="B846" s="27"/>
      <c r="C846" s="27"/>
      <c r="D846" s="232"/>
    </row>
    <row r="847" spans="1:4">
      <c r="A847" s="231"/>
      <c r="B847" s="27"/>
      <c r="C847" s="27"/>
      <c r="D847" s="232"/>
    </row>
    <row r="848" spans="1:4">
      <c r="A848" s="231"/>
      <c r="B848" s="27"/>
      <c r="C848" s="27"/>
      <c r="D848" s="232"/>
    </row>
    <row r="849" spans="1:4">
      <c r="A849" s="231"/>
      <c r="B849" s="27"/>
      <c r="C849" s="27"/>
      <c r="D849" s="232"/>
    </row>
    <row r="850" spans="1:4">
      <c r="A850" s="231"/>
      <c r="B850" s="27"/>
      <c r="C850" s="27"/>
      <c r="D850" s="232"/>
    </row>
    <row r="851" spans="1:4">
      <c r="A851" s="231"/>
      <c r="B851" s="27"/>
      <c r="C851" s="27"/>
      <c r="D851" s="232"/>
    </row>
    <row r="852" spans="1:4">
      <c r="A852" s="231"/>
      <c r="B852" s="27"/>
      <c r="C852" s="27"/>
      <c r="D852" s="232"/>
    </row>
    <row r="853" spans="1:4">
      <c r="A853" s="231"/>
      <c r="B853" s="27"/>
      <c r="C853" s="27"/>
      <c r="D853" s="232"/>
    </row>
    <row r="854" spans="1:4">
      <c r="A854" s="231"/>
      <c r="B854" s="27"/>
      <c r="C854" s="27"/>
      <c r="D854" s="232"/>
    </row>
    <row r="855" spans="1:4">
      <c r="A855" s="231"/>
      <c r="B855" s="27"/>
      <c r="C855" s="27"/>
      <c r="D855" s="232"/>
    </row>
    <row r="856" spans="1:4">
      <c r="A856" s="231"/>
      <c r="B856" s="27"/>
      <c r="C856" s="27"/>
      <c r="D856" s="232"/>
    </row>
    <row r="857" spans="1:4">
      <c r="A857" s="231"/>
      <c r="B857" s="27"/>
      <c r="C857" s="27"/>
      <c r="D857" s="232"/>
    </row>
    <row r="858" spans="1:4">
      <c r="A858" s="231"/>
      <c r="B858" s="27"/>
      <c r="C858" s="27"/>
      <c r="D858" s="232"/>
    </row>
    <row r="859" spans="1:4">
      <c r="A859" s="231"/>
      <c r="B859" s="27"/>
      <c r="C859" s="27"/>
      <c r="D859" s="232"/>
    </row>
    <row r="860" spans="1:4">
      <c r="A860" s="231"/>
      <c r="B860" s="27"/>
      <c r="C860" s="27"/>
      <c r="D860" s="232"/>
    </row>
    <row r="861" spans="1:4">
      <c r="A861" s="231"/>
      <c r="B861" s="27"/>
      <c r="C861" s="27"/>
      <c r="D861" s="232"/>
    </row>
    <row r="862" spans="1:4">
      <c r="A862" s="231"/>
      <c r="B862" s="27"/>
      <c r="C862" s="27"/>
      <c r="D862" s="232"/>
    </row>
    <row r="863" spans="1:4">
      <c r="A863" s="231"/>
      <c r="B863" s="27"/>
      <c r="C863" s="27"/>
      <c r="D863" s="232"/>
    </row>
    <row r="864" spans="1:4">
      <c r="A864" s="231"/>
      <c r="B864" s="27"/>
      <c r="C864" s="27"/>
      <c r="D864" s="232"/>
    </row>
    <row r="865" spans="1:4">
      <c r="A865" s="231"/>
      <c r="B865" s="27"/>
      <c r="C865" s="27"/>
      <c r="D865" s="232"/>
    </row>
    <row r="866" spans="1:4">
      <c r="A866" s="231"/>
      <c r="B866" s="27"/>
      <c r="C866" s="27"/>
      <c r="D866" s="232"/>
    </row>
    <row r="867" spans="1:4">
      <c r="A867" s="231"/>
      <c r="B867" s="27"/>
      <c r="C867" s="27"/>
      <c r="D867" s="232"/>
    </row>
    <row r="868" spans="1:4">
      <c r="A868" s="231"/>
      <c r="B868" s="27"/>
      <c r="C868" s="27"/>
      <c r="D868" s="232"/>
    </row>
    <row r="869" spans="1:4">
      <c r="A869" s="231"/>
      <c r="B869" s="27"/>
      <c r="C869" s="27"/>
      <c r="D869" s="232"/>
    </row>
    <row r="870" spans="1:4">
      <c r="A870" s="231"/>
      <c r="B870" s="27"/>
      <c r="C870" s="27"/>
      <c r="D870" s="232"/>
    </row>
    <row r="871" spans="1:4">
      <c r="A871" s="231"/>
      <c r="B871" s="27"/>
      <c r="C871" s="27"/>
      <c r="D871" s="232"/>
    </row>
    <row r="872" spans="1:4">
      <c r="A872" s="231"/>
      <c r="B872" s="27"/>
      <c r="C872" s="27"/>
      <c r="D872" s="232"/>
    </row>
    <row r="873" spans="1:4">
      <c r="A873" s="231"/>
      <c r="B873" s="27"/>
      <c r="C873" s="27"/>
      <c r="D873" s="232"/>
    </row>
    <row r="874" spans="1:4">
      <c r="A874" s="231"/>
      <c r="B874" s="27"/>
      <c r="C874" s="27"/>
      <c r="D874" s="232"/>
    </row>
    <row r="875" spans="1:4">
      <c r="A875" s="231"/>
      <c r="B875" s="27"/>
      <c r="C875" s="27"/>
      <c r="D875" s="232"/>
    </row>
    <row r="876" spans="1:4">
      <c r="A876" s="231"/>
      <c r="B876" s="27"/>
      <c r="C876" s="27"/>
      <c r="D876" s="232"/>
    </row>
    <row r="877" spans="1:4">
      <c r="A877" s="231"/>
      <c r="B877" s="27"/>
      <c r="C877" s="27"/>
      <c r="D877" s="232"/>
    </row>
    <row r="878" spans="1:4">
      <c r="A878" s="231"/>
      <c r="B878" s="27"/>
      <c r="C878" s="27"/>
      <c r="D878" s="232"/>
    </row>
    <row r="879" spans="1:4">
      <c r="A879" s="231"/>
      <c r="B879" s="27"/>
      <c r="C879" s="27"/>
      <c r="D879" s="232"/>
    </row>
    <row r="880" spans="1:4">
      <c r="A880" s="231"/>
      <c r="B880" s="27"/>
      <c r="C880" s="27"/>
      <c r="D880" s="232"/>
    </row>
    <row r="881" spans="1:4">
      <c r="A881" s="231"/>
      <c r="B881" s="27"/>
      <c r="C881" s="27"/>
      <c r="D881" s="232"/>
    </row>
    <row r="882" spans="1:4">
      <c r="A882" s="231"/>
      <c r="B882" s="27"/>
      <c r="C882" s="27"/>
      <c r="D882" s="232"/>
    </row>
    <row r="883" spans="1:4">
      <c r="A883" s="231"/>
      <c r="B883" s="27"/>
      <c r="C883" s="27"/>
      <c r="D883" s="232"/>
    </row>
    <row r="884" spans="1:4">
      <c r="A884" s="231"/>
      <c r="B884" s="27"/>
      <c r="C884" s="27"/>
      <c r="D884" s="232"/>
    </row>
    <row r="885" spans="1:4">
      <c r="A885" s="231"/>
      <c r="B885" s="27"/>
      <c r="C885" s="27"/>
      <c r="D885" s="232"/>
    </row>
    <row r="886" spans="1:4">
      <c r="A886" s="231"/>
      <c r="B886" s="27"/>
      <c r="C886" s="27"/>
      <c r="D886" s="232"/>
    </row>
    <row r="887" spans="1:4">
      <c r="A887" s="231"/>
      <c r="B887" s="27"/>
      <c r="C887" s="27"/>
      <c r="D887" s="232"/>
    </row>
    <row r="888" spans="1:4">
      <c r="A888" s="231"/>
      <c r="B888" s="27"/>
      <c r="C888" s="27"/>
      <c r="D888" s="232"/>
    </row>
    <row r="889" spans="1:4">
      <c r="A889" s="231"/>
      <c r="B889" s="27"/>
      <c r="C889" s="27"/>
      <c r="D889" s="232"/>
    </row>
    <row r="890" spans="1:4">
      <c r="A890" s="231"/>
      <c r="B890" s="27"/>
      <c r="C890" s="27"/>
      <c r="D890" s="232"/>
    </row>
    <row r="891" spans="1:4">
      <c r="A891" s="231"/>
      <c r="B891" s="27"/>
      <c r="C891" s="27"/>
      <c r="D891" s="232"/>
    </row>
    <row r="892" spans="1:4">
      <c r="A892" s="231"/>
      <c r="B892" s="27"/>
      <c r="C892" s="27"/>
      <c r="D892" s="232"/>
    </row>
    <row r="893" spans="1:4">
      <c r="A893" s="231"/>
      <c r="B893" s="27"/>
      <c r="C893" s="27"/>
      <c r="D893" s="232"/>
    </row>
    <row r="894" spans="1:4">
      <c r="A894" s="231"/>
      <c r="B894" s="27"/>
      <c r="C894" s="27"/>
      <c r="D894" s="232"/>
    </row>
    <row r="895" spans="1:4">
      <c r="A895" s="231"/>
      <c r="B895" s="27"/>
      <c r="C895" s="27"/>
      <c r="D895" s="232"/>
    </row>
    <row r="896" spans="1:4">
      <c r="A896" s="231"/>
      <c r="B896" s="27"/>
      <c r="C896" s="27"/>
      <c r="D896" s="232"/>
    </row>
    <row r="897" spans="1:4">
      <c r="A897" s="231"/>
      <c r="B897" s="27"/>
      <c r="C897" s="27"/>
      <c r="D897" s="232"/>
    </row>
    <row r="898" spans="1:4">
      <c r="A898" s="231"/>
      <c r="B898" s="27"/>
      <c r="C898" s="27"/>
      <c r="D898" s="232"/>
    </row>
    <row r="899" spans="1:4">
      <c r="A899" s="231"/>
      <c r="B899" s="27"/>
      <c r="C899" s="27"/>
      <c r="D899" s="232"/>
    </row>
    <row r="900" spans="1:4">
      <c r="A900" s="231"/>
      <c r="B900" s="27"/>
      <c r="C900" s="27"/>
      <c r="D900" s="232"/>
    </row>
    <row r="901" spans="1:4">
      <c r="A901" s="231"/>
      <c r="B901" s="27"/>
      <c r="C901" s="27"/>
      <c r="D901" s="232"/>
    </row>
    <row r="902" spans="1:4">
      <c r="A902" s="231"/>
      <c r="B902" s="27"/>
      <c r="C902" s="27"/>
      <c r="D902" s="232"/>
    </row>
    <row r="903" spans="1:4">
      <c r="A903" s="231"/>
      <c r="B903" s="27"/>
      <c r="C903" s="27"/>
      <c r="D903" s="232"/>
    </row>
    <row r="904" spans="1:4">
      <c r="A904" s="231"/>
      <c r="B904" s="27"/>
      <c r="C904" s="27"/>
      <c r="D904" s="232"/>
    </row>
    <row r="905" spans="1:4">
      <c r="A905" s="231"/>
      <c r="B905" s="27"/>
      <c r="C905" s="27"/>
      <c r="D905" s="232"/>
    </row>
    <row r="906" spans="1:4">
      <c r="A906" s="231"/>
      <c r="B906" s="27"/>
      <c r="C906" s="27"/>
      <c r="D906" s="232"/>
    </row>
    <row r="907" spans="1:4">
      <c r="A907" s="231"/>
      <c r="B907" s="27"/>
      <c r="C907" s="27"/>
      <c r="D907" s="232"/>
    </row>
    <row r="908" spans="1:4">
      <c r="A908" s="231"/>
      <c r="B908" s="27"/>
      <c r="C908" s="27"/>
      <c r="D908" s="232"/>
    </row>
    <row r="909" spans="1:4">
      <c r="A909" s="231"/>
      <c r="B909" s="27"/>
      <c r="C909" s="27"/>
      <c r="D909" s="232"/>
    </row>
    <row r="910" spans="1:4">
      <c r="A910" s="231"/>
      <c r="B910" s="27"/>
      <c r="C910" s="27"/>
      <c r="D910" s="232"/>
    </row>
    <row r="911" spans="1:4">
      <c r="A911" s="231"/>
      <c r="B911" s="27"/>
      <c r="C911" s="27"/>
      <c r="D911" s="232"/>
    </row>
    <row r="912" spans="1:4">
      <c r="A912" s="231"/>
      <c r="B912" s="27"/>
      <c r="C912" s="27"/>
      <c r="D912" s="232"/>
    </row>
    <row r="913" spans="1:4">
      <c r="A913" s="231"/>
      <c r="B913" s="27"/>
      <c r="C913" s="27"/>
      <c r="D913" s="232"/>
    </row>
    <row r="914" spans="1:4">
      <c r="A914" s="231"/>
      <c r="B914" s="27"/>
      <c r="C914" s="27"/>
      <c r="D914" s="232"/>
    </row>
    <row r="915" spans="1:4">
      <c r="A915" s="231"/>
      <c r="B915" s="27"/>
      <c r="C915" s="27"/>
      <c r="D915" s="232"/>
    </row>
    <row r="916" spans="1:4">
      <c r="A916" s="231"/>
      <c r="B916" s="27"/>
      <c r="C916" s="27"/>
      <c r="D916" s="232"/>
    </row>
    <row r="917" spans="1:4">
      <c r="A917" s="231"/>
      <c r="B917" s="27"/>
      <c r="C917" s="27"/>
      <c r="D917" s="232"/>
    </row>
    <row r="918" spans="1:4">
      <c r="A918" s="231"/>
      <c r="B918" s="27"/>
      <c r="C918" s="27"/>
      <c r="D918" s="232"/>
    </row>
    <row r="919" spans="1:4">
      <c r="A919" s="231"/>
      <c r="B919" s="27"/>
      <c r="C919" s="27"/>
      <c r="D919" s="232"/>
    </row>
    <row r="920" spans="1:4">
      <c r="A920" s="231"/>
      <c r="B920" s="27"/>
      <c r="C920" s="27"/>
      <c r="D920" s="232"/>
    </row>
    <row r="921" spans="1:4">
      <c r="A921" s="231"/>
      <c r="B921" s="27"/>
      <c r="C921" s="27"/>
      <c r="D921" s="232"/>
    </row>
    <row r="922" spans="1:4">
      <c r="A922" s="231"/>
      <c r="B922" s="27"/>
      <c r="C922" s="27"/>
      <c r="D922" s="232"/>
    </row>
    <row r="923" spans="1:4">
      <c r="A923" s="231"/>
      <c r="B923" s="27"/>
      <c r="C923" s="27"/>
      <c r="D923" s="232"/>
    </row>
    <row r="924" spans="1:4">
      <c r="A924" s="231"/>
      <c r="B924" s="27"/>
      <c r="C924" s="27"/>
      <c r="D924" s="232"/>
    </row>
    <row r="925" spans="1:4">
      <c r="A925" s="231"/>
      <c r="B925" s="27"/>
      <c r="C925" s="27"/>
      <c r="D925" s="232"/>
    </row>
    <row r="926" spans="1:4">
      <c r="A926" s="231"/>
      <c r="B926" s="27"/>
      <c r="C926" s="27"/>
      <c r="D926" s="232"/>
    </row>
    <row r="927" spans="1:4">
      <c r="A927" s="231"/>
      <c r="B927" s="27"/>
      <c r="C927" s="27"/>
      <c r="D927" s="232"/>
    </row>
    <row r="928" spans="1:4">
      <c r="A928" s="231"/>
      <c r="B928" s="27"/>
      <c r="C928" s="27"/>
      <c r="D928" s="232"/>
    </row>
    <row r="929" spans="1:4">
      <c r="A929" s="231"/>
      <c r="B929" s="27"/>
      <c r="C929" s="27"/>
      <c r="D929" s="232"/>
    </row>
    <row r="930" spans="1:4">
      <c r="A930" s="231"/>
      <c r="B930" s="27"/>
      <c r="C930" s="27"/>
      <c r="D930" s="232"/>
    </row>
    <row r="931" spans="1:4">
      <c r="A931" s="231"/>
      <c r="B931" s="27"/>
      <c r="C931" s="27"/>
      <c r="D931" s="232"/>
    </row>
    <row r="932" spans="1:4">
      <c r="A932" s="231"/>
      <c r="B932" s="27"/>
      <c r="C932" s="27"/>
      <c r="D932" s="232"/>
    </row>
    <row r="933" spans="1:4">
      <c r="A933" s="231"/>
      <c r="B933" s="27"/>
      <c r="C933" s="27"/>
      <c r="D933" s="232"/>
    </row>
    <row r="934" spans="1:4">
      <c r="A934" s="231"/>
      <c r="B934" s="27"/>
      <c r="C934" s="27"/>
      <c r="D934" s="232"/>
    </row>
    <row r="935" spans="1:4">
      <c r="A935" s="231"/>
      <c r="B935" s="27"/>
      <c r="C935" s="27"/>
      <c r="D935" s="232"/>
    </row>
    <row r="936" spans="1:4">
      <c r="A936" s="231"/>
      <c r="B936" s="27"/>
      <c r="C936" s="27"/>
      <c r="D936" s="232"/>
    </row>
    <row r="937" spans="1:4">
      <c r="A937" s="231"/>
      <c r="B937" s="27"/>
      <c r="C937" s="27"/>
      <c r="D937" s="232"/>
    </row>
    <row r="938" spans="1:4">
      <c r="A938" s="231"/>
      <c r="B938" s="27"/>
      <c r="C938" s="27"/>
      <c r="D938" s="232"/>
    </row>
    <row r="939" spans="1:4">
      <c r="A939" s="231"/>
      <c r="B939" s="27"/>
      <c r="C939" s="27"/>
      <c r="D939" s="232"/>
    </row>
    <row r="940" spans="1:4">
      <c r="A940" s="231"/>
      <c r="B940" s="27"/>
      <c r="C940" s="27"/>
      <c r="D940" s="232"/>
    </row>
    <row r="941" spans="1:4">
      <c r="A941" s="231"/>
      <c r="B941" s="27"/>
      <c r="C941" s="27"/>
      <c r="D941" s="232"/>
    </row>
    <row r="942" spans="1:4">
      <c r="A942" s="231"/>
      <c r="B942" s="27"/>
      <c r="C942" s="27"/>
      <c r="D942" s="232"/>
    </row>
    <row r="943" spans="1:4">
      <c r="A943" s="231"/>
      <c r="B943" s="27"/>
      <c r="C943" s="27"/>
      <c r="D943" s="232"/>
    </row>
    <row r="944" spans="1:4">
      <c r="A944" s="231"/>
      <c r="B944" s="27"/>
      <c r="C944" s="27"/>
      <c r="D944" s="232"/>
    </row>
    <row r="945" spans="1:4">
      <c r="A945" s="231"/>
      <c r="B945" s="27"/>
      <c r="C945" s="27"/>
      <c r="D945" s="232"/>
    </row>
    <row r="946" spans="1:4">
      <c r="A946" s="231"/>
      <c r="B946" s="27"/>
      <c r="C946" s="27"/>
      <c r="D946" s="232"/>
    </row>
    <row r="947" spans="1:4">
      <c r="A947" s="231"/>
      <c r="B947" s="27"/>
      <c r="C947" s="27"/>
      <c r="D947" s="232"/>
    </row>
    <row r="948" spans="1:4">
      <c r="A948" s="231"/>
      <c r="B948" s="27"/>
      <c r="C948" s="27"/>
      <c r="D948" s="232"/>
    </row>
    <row r="949" spans="1:4">
      <c r="A949" s="231"/>
      <c r="B949" s="27"/>
      <c r="C949" s="27"/>
      <c r="D949" s="232"/>
    </row>
    <row r="950" spans="1:4">
      <c r="A950" s="231"/>
      <c r="B950" s="27"/>
      <c r="C950" s="27"/>
      <c r="D950" s="232"/>
    </row>
    <row r="951" spans="1:4">
      <c r="A951" s="231"/>
      <c r="B951" s="27"/>
      <c r="C951" s="27"/>
      <c r="D951" s="232"/>
    </row>
    <row r="952" spans="1:4">
      <c r="A952" s="231"/>
      <c r="B952" s="27"/>
      <c r="C952" s="27"/>
      <c r="D952" s="232"/>
    </row>
    <row r="953" spans="1:4">
      <c r="A953" s="231"/>
      <c r="B953" s="27"/>
      <c r="C953" s="27"/>
      <c r="D953" s="232"/>
    </row>
    <row r="954" spans="1:4">
      <c r="A954" s="231"/>
      <c r="B954" s="27"/>
      <c r="C954" s="27"/>
      <c r="D954" s="232"/>
    </row>
    <row r="955" spans="1:4">
      <c r="A955" s="231"/>
      <c r="B955" s="27"/>
      <c r="C955" s="27"/>
      <c r="D955" s="232"/>
    </row>
    <row r="956" spans="1:4">
      <c r="A956" s="231"/>
      <c r="B956" s="27"/>
      <c r="C956" s="27"/>
      <c r="D956" s="232"/>
    </row>
    <row r="957" spans="1:4">
      <c r="A957" s="231"/>
      <c r="B957" s="27"/>
      <c r="C957" s="27"/>
      <c r="D957" s="232"/>
    </row>
    <row r="958" spans="1:4">
      <c r="A958" s="231"/>
      <c r="B958" s="27"/>
      <c r="C958" s="27"/>
      <c r="D958" s="232"/>
    </row>
    <row r="959" spans="1:4">
      <c r="A959" s="231"/>
      <c r="B959" s="27"/>
      <c r="C959" s="27"/>
      <c r="D959" s="232"/>
    </row>
    <row r="960" spans="1:4">
      <c r="A960" s="231"/>
      <c r="B960" s="27"/>
      <c r="C960" s="27"/>
      <c r="D960" s="232"/>
    </row>
    <row r="961" spans="1:4">
      <c r="A961" s="231"/>
      <c r="B961" s="27"/>
      <c r="C961" s="27"/>
      <c r="D961" s="232"/>
    </row>
    <row r="962" spans="1:4">
      <c r="A962" s="231"/>
      <c r="B962" s="27"/>
      <c r="C962" s="27"/>
      <c r="D962" s="232"/>
    </row>
    <row r="963" spans="1:4">
      <c r="A963" s="231"/>
      <c r="B963" s="27"/>
      <c r="C963" s="27"/>
      <c r="D963" s="232"/>
    </row>
    <row r="964" spans="1:4">
      <c r="A964" s="231"/>
      <c r="B964" s="27"/>
      <c r="C964" s="27"/>
      <c r="D964" s="232"/>
    </row>
    <row r="965" spans="1:4">
      <c r="A965" s="231"/>
      <c r="B965" s="27"/>
      <c r="C965" s="27"/>
      <c r="D965" s="232"/>
    </row>
    <row r="966" spans="1:4">
      <c r="A966" s="231"/>
      <c r="B966" s="27"/>
      <c r="C966" s="27"/>
      <c r="D966" s="232"/>
    </row>
    <row r="967" spans="1:4">
      <c r="A967" s="231"/>
      <c r="B967" s="27"/>
      <c r="C967" s="27"/>
      <c r="D967" s="232"/>
    </row>
    <row r="968" spans="1:4">
      <c r="A968" s="231"/>
      <c r="B968" s="27"/>
      <c r="C968" s="27"/>
      <c r="D968" s="232"/>
    </row>
    <row r="969" spans="1:4">
      <c r="A969" s="231"/>
      <c r="B969" s="27"/>
      <c r="C969" s="27"/>
      <c r="D969" s="232"/>
    </row>
    <row r="970" spans="1:4">
      <c r="A970" s="231"/>
      <c r="B970" s="27"/>
      <c r="C970" s="27"/>
      <c r="D970" s="232"/>
    </row>
    <row r="971" spans="1:4">
      <c r="A971" s="231"/>
      <c r="B971" s="27"/>
      <c r="C971" s="27"/>
      <c r="D971" s="232"/>
    </row>
    <row r="972" spans="1:4">
      <c r="A972" s="231"/>
      <c r="B972" s="27"/>
      <c r="C972" s="27"/>
      <c r="D972" s="232"/>
    </row>
    <row r="973" spans="1:4">
      <c r="A973" s="231"/>
      <c r="B973" s="27"/>
      <c r="C973" s="27"/>
      <c r="D973" s="232"/>
    </row>
    <row r="974" spans="1:4">
      <c r="A974" s="231"/>
      <c r="B974" s="27"/>
      <c r="C974" s="27"/>
      <c r="D974" s="232"/>
    </row>
    <row r="975" spans="1:4">
      <c r="A975" s="231"/>
      <c r="B975" s="27"/>
      <c r="C975" s="27"/>
      <c r="D975" s="232"/>
    </row>
    <row r="976" spans="1:4">
      <c r="A976" s="231"/>
      <c r="B976" s="27"/>
      <c r="C976" s="27"/>
      <c r="D976" s="232"/>
    </row>
    <row r="977" spans="1:4">
      <c r="A977" s="231"/>
      <c r="B977" s="27"/>
      <c r="C977" s="27"/>
      <c r="D977" s="232"/>
    </row>
    <row r="978" spans="1:4">
      <c r="A978" s="231"/>
      <c r="B978" s="27"/>
      <c r="C978" s="27"/>
      <c r="D978" s="232"/>
    </row>
    <row r="979" spans="1:4">
      <c r="A979" s="231"/>
      <c r="B979" s="27"/>
      <c r="C979" s="27"/>
      <c r="D979" s="232"/>
    </row>
    <row r="980" spans="1:4">
      <c r="A980" s="231"/>
      <c r="B980" s="27"/>
      <c r="C980" s="27"/>
      <c r="D980" s="232"/>
    </row>
    <row r="981" spans="1:4">
      <c r="A981" s="231"/>
      <c r="B981" s="27"/>
      <c r="C981" s="27"/>
      <c r="D981" s="232"/>
    </row>
    <row r="982" spans="1:4">
      <c r="A982" s="231"/>
      <c r="B982" s="27"/>
      <c r="C982" s="27"/>
      <c r="D982" s="232"/>
    </row>
    <row r="983" spans="1:4">
      <c r="A983" s="231"/>
      <c r="B983" s="27"/>
      <c r="C983" s="27"/>
      <c r="D983" s="232"/>
    </row>
    <row r="984" spans="1:4">
      <c r="A984" s="231"/>
      <c r="B984" s="27"/>
      <c r="C984" s="27"/>
      <c r="D984" s="232"/>
    </row>
    <row r="985" spans="1:4">
      <c r="A985" s="231"/>
      <c r="B985" s="27"/>
      <c r="C985" s="27"/>
      <c r="D985" s="232"/>
    </row>
    <row r="986" spans="1:4">
      <c r="A986" s="231"/>
      <c r="B986" s="27"/>
      <c r="C986" s="27"/>
      <c r="D986" s="232"/>
    </row>
    <row r="987" spans="1:4">
      <c r="A987" s="231"/>
      <c r="B987" s="27"/>
      <c r="C987" s="27"/>
      <c r="D987" s="232"/>
    </row>
    <row r="988" spans="1:4">
      <c r="A988" s="231"/>
      <c r="B988" s="27"/>
      <c r="C988" s="27"/>
      <c r="D988" s="232"/>
    </row>
    <row r="989" spans="1:4">
      <c r="A989" s="231"/>
      <c r="B989" s="27"/>
      <c r="C989" s="27"/>
      <c r="D989" s="232"/>
    </row>
    <row r="990" spans="1:4">
      <c r="A990" s="231"/>
      <c r="B990" s="27"/>
      <c r="C990" s="27"/>
      <c r="D990" s="232"/>
    </row>
    <row r="991" spans="1:4">
      <c r="A991" s="231"/>
      <c r="B991" s="27"/>
      <c r="C991" s="27"/>
      <c r="D991" s="232"/>
    </row>
    <row r="992" spans="1:4">
      <c r="A992" s="231"/>
      <c r="B992" s="27"/>
      <c r="C992" s="27"/>
      <c r="D992" s="232"/>
    </row>
    <row r="993" spans="1:4">
      <c r="A993" s="231"/>
      <c r="B993" s="27"/>
      <c r="C993" s="27"/>
      <c r="D993" s="232"/>
    </row>
    <row r="994" spans="1:4">
      <c r="A994" s="231"/>
      <c r="B994" s="27"/>
      <c r="C994" s="27"/>
      <c r="D994" s="232"/>
    </row>
    <row r="995" spans="1:4">
      <c r="A995" s="231"/>
      <c r="B995" s="27"/>
      <c r="C995" s="27"/>
      <c r="D995" s="232"/>
    </row>
    <row r="996" spans="1:4">
      <c r="A996" s="231"/>
      <c r="B996" s="27"/>
      <c r="C996" s="27"/>
      <c r="D996" s="232"/>
    </row>
    <row r="997" spans="1:4">
      <c r="A997" s="231"/>
      <c r="B997" s="27"/>
      <c r="C997" s="27"/>
      <c r="D997" s="232"/>
    </row>
    <row r="998" spans="1:4">
      <c r="A998" s="231"/>
      <c r="B998" s="27"/>
      <c r="C998" s="27"/>
      <c r="D998" s="232"/>
    </row>
    <row r="999" spans="1:4">
      <c r="A999" s="231"/>
      <c r="B999" s="27"/>
      <c r="C999" s="27"/>
      <c r="D999" s="232"/>
    </row>
    <row r="1000" spans="1:4">
      <c r="A1000" s="231"/>
      <c r="B1000" s="27"/>
      <c r="C1000" s="27"/>
      <c r="D1000" s="232"/>
    </row>
    <row r="1001" spans="1:4">
      <c r="A1001" s="231"/>
      <c r="B1001" s="27"/>
      <c r="C1001" s="27"/>
      <c r="D1001" s="232"/>
    </row>
    <row r="1002" spans="1:4">
      <c r="A1002" s="231"/>
      <c r="B1002" s="27"/>
      <c r="C1002" s="27"/>
      <c r="D1002" s="232"/>
    </row>
    <row r="1003" spans="1:4">
      <c r="A1003" s="231"/>
      <c r="B1003" s="27"/>
      <c r="C1003" s="27"/>
      <c r="D1003" s="232"/>
    </row>
    <row r="1004" spans="1:4">
      <c r="A1004" s="231"/>
      <c r="B1004" s="27"/>
      <c r="C1004" s="27"/>
      <c r="D1004" s="232"/>
    </row>
    <row r="1005" spans="1:4">
      <c r="A1005" s="231"/>
      <c r="B1005" s="27"/>
      <c r="C1005" s="27"/>
      <c r="D1005" s="232"/>
    </row>
    <row r="1006" spans="1:4">
      <c r="A1006" s="231"/>
      <c r="B1006" s="27"/>
      <c r="C1006" s="27"/>
      <c r="D1006" s="232"/>
    </row>
    <row r="1007" spans="1:4">
      <c r="A1007" s="231"/>
      <c r="B1007" s="27"/>
      <c r="C1007" s="27"/>
      <c r="D1007" s="232"/>
    </row>
    <row r="1008" spans="1:4">
      <c r="A1008" s="231"/>
      <c r="B1008" s="27"/>
      <c r="C1008" s="27"/>
      <c r="D1008" s="232"/>
    </row>
    <row r="1009" spans="1:4">
      <c r="A1009" s="231"/>
      <c r="B1009" s="27"/>
      <c r="C1009" s="27"/>
      <c r="D1009" s="232"/>
    </row>
    <row r="1010" spans="1:4">
      <c r="A1010" s="231"/>
      <c r="B1010" s="27"/>
      <c r="C1010" s="27"/>
      <c r="D1010" s="232"/>
    </row>
    <row r="1011" spans="1:4">
      <c r="A1011" s="231"/>
      <c r="B1011" s="27"/>
      <c r="C1011" s="27"/>
      <c r="D1011" s="232"/>
    </row>
    <row r="1012" spans="1:4">
      <c r="A1012" s="231"/>
      <c r="B1012" s="27"/>
      <c r="C1012" s="27"/>
      <c r="D1012" s="232"/>
    </row>
    <row r="1013" spans="1:4">
      <c r="A1013" s="231"/>
      <c r="B1013" s="27"/>
      <c r="C1013" s="27"/>
      <c r="D1013" s="232"/>
    </row>
    <row r="1014" spans="1:4">
      <c r="A1014" s="231"/>
      <c r="B1014" s="27"/>
      <c r="C1014" s="27"/>
      <c r="D1014" s="232"/>
    </row>
    <row r="1015" spans="1:4">
      <c r="A1015" s="231"/>
      <c r="B1015" s="27"/>
      <c r="C1015" s="27"/>
      <c r="D1015" s="232"/>
    </row>
    <row r="1016" spans="1:4">
      <c r="A1016" s="231"/>
      <c r="B1016" s="27"/>
      <c r="C1016" s="27"/>
      <c r="D1016" s="232"/>
    </row>
    <row r="1017" spans="1:4">
      <c r="A1017" s="231"/>
      <c r="B1017" s="27"/>
      <c r="C1017" s="27"/>
      <c r="D1017" s="232"/>
    </row>
    <row r="1018" spans="1:4">
      <c r="A1018" s="231"/>
      <c r="B1018" s="27"/>
      <c r="C1018" s="27"/>
      <c r="D1018" s="232"/>
    </row>
    <row r="1019" spans="1:4">
      <c r="A1019" s="231"/>
      <c r="B1019" s="27"/>
      <c r="C1019" s="27"/>
      <c r="D1019" s="232"/>
    </row>
    <row r="1020" spans="1:4">
      <c r="A1020" s="231"/>
      <c r="B1020" s="27"/>
      <c r="C1020" s="27"/>
      <c r="D1020" s="232"/>
    </row>
    <row r="1021" spans="1:4">
      <c r="A1021" s="231"/>
      <c r="B1021" s="27"/>
      <c r="C1021" s="27"/>
      <c r="D1021" s="232"/>
    </row>
    <row r="1022" spans="1:4">
      <c r="A1022" s="231"/>
      <c r="B1022" s="27"/>
      <c r="C1022" s="27"/>
      <c r="D1022" s="232"/>
    </row>
    <row r="1023" spans="1:4">
      <c r="A1023" s="231"/>
      <c r="B1023" s="27"/>
      <c r="C1023" s="27"/>
      <c r="D1023" s="232"/>
    </row>
    <row r="1024" spans="1:4">
      <c r="A1024" s="231"/>
      <c r="B1024" s="27"/>
      <c r="C1024" s="27"/>
      <c r="D1024" s="232"/>
    </row>
    <row r="1025" spans="1:4">
      <c r="A1025" s="231"/>
      <c r="B1025" s="27"/>
      <c r="C1025" s="27"/>
      <c r="D1025" s="232"/>
    </row>
    <row r="1026" spans="1:4">
      <c r="A1026" s="231"/>
      <c r="B1026" s="27"/>
      <c r="C1026" s="27"/>
      <c r="D1026" s="232"/>
    </row>
    <row r="1027" spans="1:4">
      <c r="A1027" s="231"/>
      <c r="B1027" s="27"/>
      <c r="C1027" s="27"/>
      <c r="D1027" s="232"/>
    </row>
    <row r="1028" spans="1:4">
      <c r="A1028" s="231"/>
      <c r="B1028" s="27"/>
      <c r="C1028" s="27"/>
      <c r="D1028" s="232"/>
    </row>
    <row r="1029" spans="1:4">
      <c r="A1029" s="231"/>
      <c r="B1029" s="27"/>
      <c r="C1029" s="27"/>
      <c r="D1029" s="232"/>
    </row>
    <row r="1030" spans="1:4">
      <c r="A1030" s="231"/>
      <c r="B1030" s="27"/>
      <c r="C1030" s="27"/>
      <c r="D1030" s="232"/>
    </row>
    <row r="1031" spans="1:4">
      <c r="A1031" s="231"/>
      <c r="B1031" s="27"/>
      <c r="C1031" s="27"/>
      <c r="D1031" s="232"/>
    </row>
    <row r="1032" spans="1:4">
      <c r="A1032" s="231"/>
      <c r="B1032" s="27"/>
      <c r="C1032" s="27"/>
      <c r="D1032" s="232"/>
    </row>
    <row r="1033" spans="1:4">
      <c r="A1033" s="231"/>
      <c r="B1033" s="27"/>
      <c r="C1033" s="27"/>
      <c r="D1033" s="232"/>
    </row>
    <row r="1034" spans="1:4">
      <c r="A1034" s="231"/>
      <c r="B1034" s="27"/>
      <c r="C1034" s="27"/>
      <c r="D1034" s="232"/>
    </row>
    <row r="1035" spans="1:4">
      <c r="A1035" s="231"/>
      <c r="B1035" s="27"/>
      <c r="C1035" s="27"/>
      <c r="D1035" s="232"/>
    </row>
    <row r="1036" spans="1:4">
      <c r="A1036" s="231"/>
      <c r="B1036" s="27"/>
      <c r="C1036" s="27"/>
      <c r="D1036" s="232"/>
    </row>
    <row r="1037" spans="1:4">
      <c r="A1037" s="231"/>
      <c r="B1037" s="27"/>
      <c r="C1037" s="27"/>
      <c r="D1037" s="232"/>
    </row>
    <row r="1038" spans="1:4">
      <c r="A1038" s="231"/>
      <c r="B1038" s="27"/>
      <c r="C1038" s="27"/>
      <c r="D1038" s="232"/>
    </row>
    <row r="1039" spans="1:4">
      <c r="A1039" s="231"/>
      <c r="B1039" s="27"/>
      <c r="C1039" s="27"/>
      <c r="D1039" s="232"/>
    </row>
    <row r="1040" spans="1:4">
      <c r="A1040" s="231"/>
      <c r="B1040" s="27"/>
      <c r="C1040" s="27"/>
      <c r="D1040" s="232"/>
    </row>
    <row r="1041" spans="1:4">
      <c r="A1041" s="231"/>
      <c r="B1041" s="27"/>
      <c r="C1041" s="27"/>
      <c r="D1041" s="232"/>
    </row>
    <row r="1042" spans="1:4">
      <c r="A1042" s="231"/>
      <c r="B1042" s="27"/>
      <c r="C1042" s="27"/>
      <c r="D1042" s="232"/>
    </row>
    <row r="1043" spans="1:4">
      <c r="A1043" s="231"/>
      <c r="B1043" s="27"/>
      <c r="C1043" s="27"/>
      <c r="D1043" s="232"/>
    </row>
    <row r="1044" spans="1:4">
      <c r="A1044" s="231"/>
      <c r="B1044" s="27"/>
      <c r="C1044" s="27"/>
      <c r="D1044" s="232"/>
    </row>
    <row r="1045" spans="1:4">
      <c r="A1045" s="231"/>
      <c r="B1045" s="27"/>
      <c r="C1045" s="27"/>
      <c r="D1045" s="232"/>
    </row>
    <row r="1046" spans="1:4">
      <c r="A1046" s="231"/>
      <c r="B1046" s="27"/>
      <c r="C1046" s="27"/>
      <c r="D1046" s="232"/>
    </row>
    <row r="1047" spans="1:4">
      <c r="A1047" s="231"/>
      <c r="B1047" s="27"/>
      <c r="C1047" s="27"/>
      <c r="D1047" s="232"/>
    </row>
    <row r="1048" spans="1:4">
      <c r="A1048" s="231"/>
      <c r="B1048" s="27"/>
      <c r="C1048" s="27"/>
      <c r="D1048" s="232"/>
    </row>
    <row r="1049" spans="1:4">
      <c r="A1049" s="231"/>
      <c r="B1049" s="27"/>
      <c r="C1049" s="27"/>
      <c r="D1049" s="232"/>
    </row>
    <row r="1050" spans="1:4">
      <c r="A1050" s="231"/>
      <c r="B1050" s="27"/>
      <c r="C1050" s="27"/>
      <c r="D1050" s="232"/>
    </row>
    <row r="1051" spans="1:4">
      <c r="A1051" s="231"/>
      <c r="B1051" s="27"/>
      <c r="C1051" s="27"/>
      <c r="D1051" s="232"/>
    </row>
    <row r="1052" spans="1:4">
      <c r="A1052" s="231"/>
      <c r="B1052" s="27"/>
      <c r="C1052" s="27"/>
      <c r="D1052" s="232"/>
    </row>
    <row r="1053" spans="1:4">
      <c r="A1053" s="231"/>
      <c r="B1053" s="27"/>
      <c r="C1053" s="27"/>
      <c r="D1053" s="232"/>
    </row>
    <row r="1054" spans="1:4">
      <c r="A1054" s="231"/>
      <c r="B1054" s="27"/>
      <c r="C1054" s="27"/>
      <c r="D1054" s="232"/>
    </row>
    <row r="1055" spans="1:4">
      <c r="A1055" s="231"/>
      <c r="B1055" s="27"/>
      <c r="C1055" s="27"/>
      <c r="D1055" s="232"/>
    </row>
    <row r="1056" spans="1:4">
      <c r="A1056" s="231"/>
      <c r="B1056" s="27"/>
      <c r="C1056" s="27"/>
      <c r="D1056" s="232"/>
    </row>
    <row r="1057" spans="1:4">
      <c r="A1057" s="231"/>
      <c r="B1057" s="27"/>
      <c r="C1057" s="27"/>
      <c r="D1057" s="232"/>
    </row>
    <row r="1058" spans="1:4">
      <c r="A1058" s="231"/>
      <c r="B1058" s="27"/>
      <c r="C1058" s="27"/>
      <c r="D1058" s="232"/>
    </row>
    <row r="1059" spans="1:4">
      <c r="A1059" s="231"/>
      <c r="B1059" s="27"/>
      <c r="C1059" s="27"/>
      <c r="D1059" s="232"/>
    </row>
    <row r="1060" spans="1:4">
      <c r="A1060" s="231"/>
      <c r="B1060" s="27"/>
      <c r="C1060" s="27"/>
      <c r="D1060" s="232"/>
    </row>
    <row r="1061" spans="1:4">
      <c r="A1061" s="231"/>
      <c r="B1061" s="27"/>
      <c r="C1061" s="27"/>
      <c r="D1061" s="232"/>
    </row>
    <row r="1062" spans="1:4">
      <c r="A1062" s="231"/>
      <c r="B1062" s="27"/>
      <c r="C1062" s="27"/>
      <c r="D1062" s="232"/>
    </row>
    <row r="1063" spans="1:4">
      <c r="A1063" s="231"/>
      <c r="B1063" s="27"/>
      <c r="C1063" s="27"/>
      <c r="D1063" s="232"/>
    </row>
    <row r="1064" spans="1:4">
      <c r="A1064" s="231"/>
      <c r="B1064" s="27"/>
      <c r="C1064" s="27"/>
      <c r="D1064" s="232"/>
    </row>
    <row r="1065" spans="1:4">
      <c r="A1065" s="231"/>
      <c r="B1065" s="27"/>
      <c r="C1065" s="27"/>
      <c r="D1065" s="232"/>
    </row>
    <row r="1066" spans="1:4">
      <c r="A1066" s="231"/>
      <c r="B1066" s="27"/>
      <c r="C1066" s="27"/>
      <c r="D1066" s="232"/>
    </row>
    <row r="1067" spans="1:4">
      <c r="A1067" s="231"/>
      <c r="B1067" s="27"/>
      <c r="C1067" s="27"/>
      <c r="D1067" s="232"/>
    </row>
    <row r="1068" spans="1:4">
      <c r="A1068" s="231"/>
      <c r="B1068" s="27"/>
      <c r="C1068" s="27"/>
      <c r="D1068" s="232"/>
    </row>
    <row r="1069" spans="1:4">
      <c r="A1069" s="231"/>
      <c r="B1069" s="27"/>
      <c r="C1069" s="27"/>
      <c r="D1069" s="232"/>
    </row>
    <row r="1070" spans="1:4">
      <c r="A1070" s="231"/>
      <c r="B1070" s="27"/>
      <c r="C1070" s="27"/>
      <c r="D1070" s="232"/>
    </row>
    <row r="1071" spans="1:4">
      <c r="A1071" s="231"/>
      <c r="B1071" s="27"/>
      <c r="C1071" s="27"/>
      <c r="D1071" s="232"/>
    </row>
    <row r="1072" spans="1:4">
      <c r="A1072" s="231"/>
      <c r="B1072" s="27"/>
      <c r="C1072" s="27"/>
      <c r="D1072" s="232"/>
    </row>
    <row r="1073" spans="1:4">
      <c r="A1073" s="231"/>
      <c r="B1073" s="27"/>
      <c r="C1073" s="27"/>
      <c r="D1073" s="232"/>
    </row>
    <row r="1074" spans="1:4">
      <c r="A1074" s="231"/>
      <c r="B1074" s="27"/>
      <c r="C1074" s="27"/>
      <c r="D1074" s="232"/>
    </row>
    <row r="1075" spans="1:4">
      <c r="A1075" s="231"/>
      <c r="B1075" s="27"/>
      <c r="C1075" s="27"/>
      <c r="D1075" s="232"/>
    </row>
    <row r="1076" spans="1:4">
      <c r="A1076" s="231"/>
      <c r="B1076" s="27"/>
      <c r="C1076" s="27"/>
      <c r="D1076" s="232"/>
    </row>
    <row r="1077" spans="1:4">
      <c r="A1077" s="231"/>
      <c r="B1077" s="27"/>
      <c r="C1077" s="27"/>
      <c r="D1077" s="232"/>
    </row>
    <row r="1078" spans="1:4">
      <c r="A1078" s="231"/>
      <c r="B1078" s="27"/>
      <c r="C1078" s="27"/>
      <c r="D1078" s="232"/>
    </row>
    <row r="1079" spans="1:4">
      <c r="A1079" s="231"/>
      <c r="B1079" s="27"/>
      <c r="C1079" s="27"/>
      <c r="D1079" s="232"/>
    </row>
    <row r="1080" spans="1:4">
      <c r="A1080" s="231"/>
      <c r="B1080" s="27"/>
      <c r="C1080" s="27"/>
      <c r="D1080" s="232"/>
    </row>
    <row r="1081" spans="1:4">
      <c r="A1081" s="231"/>
      <c r="B1081" s="27"/>
      <c r="C1081" s="27"/>
      <c r="D1081" s="232"/>
    </row>
    <row r="1082" spans="1:4">
      <c r="A1082" s="231"/>
      <c r="B1082" s="27"/>
      <c r="C1082" s="27"/>
      <c r="D1082" s="232"/>
    </row>
    <row r="1083" spans="1:4">
      <c r="A1083" s="231"/>
      <c r="B1083" s="27"/>
      <c r="C1083" s="27"/>
      <c r="D1083" s="232"/>
    </row>
    <row r="1084" spans="1:4">
      <c r="A1084" s="231"/>
      <c r="B1084" s="27"/>
      <c r="C1084" s="27"/>
      <c r="D1084" s="232"/>
    </row>
    <row r="1085" spans="1:4">
      <c r="A1085" s="231"/>
      <c r="B1085" s="27"/>
      <c r="C1085" s="27"/>
      <c r="D1085" s="232"/>
    </row>
    <row r="1086" spans="1:4">
      <c r="A1086" s="231"/>
      <c r="B1086" s="27"/>
      <c r="C1086" s="27"/>
      <c r="D1086" s="232"/>
    </row>
    <row r="1087" spans="1:4">
      <c r="A1087" s="231"/>
      <c r="B1087" s="27"/>
      <c r="C1087" s="27"/>
      <c r="D1087" s="232"/>
    </row>
    <row r="1088" spans="1:4">
      <c r="A1088" s="231"/>
      <c r="B1088" s="27"/>
      <c r="C1088" s="27"/>
      <c r="D1088" s="232"/>
    </row>
    <row r="1089" spans="1:4">
      <c r="A1089" s="231"/>
      <c r="B1089" s="27"/>
      <c r="C1089" s="27"/>
      <c r="D1089" s="232"/>
    </row>
    <row r="1090" spans="1:4">
      <c r="A1090" s="231"/>
      <c r="B1090" s="27"/>
      <c r="C1090" s="27"/>
      <c r="D1090" s="232"/>
    </row>
    <row r="1091" spans="1:4">
      <c r="A1091" s="231"/>
      <c r="B1091" s="27"/>
      <c r="C1091" s="27"/>
      <c r="D1091" s="232"/>
    </row>
    <row r="1092" spans="1:4">
      <c r="A1092" s="231"/>
      <c r="B1092" s="27"/>
      <c r="C1092" s="27"/>
      <c r="D1092" s="232"/>
    </row>
    <row r="1093" spans="1:4">
      <c r="A1093" s="231"/>
      <c r="B1093" s="27"/>
      <c r="C1093" s="27"/>
      <c r="D1093" s="232"/>
    </row>
    <row r="1094" spans="1:4">
      <c r="A1094" s="231"/>
      <c r="B1094" s="27"/>
      <c r="C1094" s="27"/>
      <c r="D1094" s="232"/>
    </row>
    <row r="1095" spans="1:4">
      <c r="A1095" s="231"/>
      <c r="B1095" s="27"/>
      <c r="C1095" s="27"/>
      <c r="D1095" s="232"/>
    </row>
    <row r="1096" spans="1:4">
      <c r="A1096" s="231"/>
      <c r="B1096" s="27"/>
      <c r="C1096" s="27"/>
      <c r="D1096" s="232"/>
    </row>
    <row r="1097" spans="1:4">
      <c r="A1097" s="231"/>
      <c r="B1097" s="27"/>
      <c r="C1097" s="27"/>
      <c r="D1097" s="232"/>
    </row>
    <row r="1098" spans="1:4">
      <c r="A1098" s="231"/>
      <c r="B1098" s="27"/>
      <c r="C1098" s="27"/>
      <c r="D1098" s="232"/>
    </row>
    <row r="1099" spans="1:4">
      <c r="A1099" s="231"/>
      <c r="B1099" s="27"/>
      <c r="C1099" s="27"/>
      <c r="D1099" s="232"/>
    </row>
    <row r="1100" spans="1:4">
      <c r="A1100" s="231"/>
      <c r="B1100" s="27"/>
      <c r="C1100" s="27"/>
      <c r="D1100" s="232"/>
    </row>
    <row r="1101" spans="1:4">
      <c r="A1101" s="231"/>
      <c r="B1101" s="27"/>
      <c r="C1101" s="27"/>
      <c r="D1101" s="232"/>
    </row>
    <row r="1102" spans="1:4">
      <c r="A1102" s="231"/>
      <c r="B1102" s="27"/>
      <c r="C1102" s="27"/>
      <c r="D1102" s="232"/>
    </row>
    <row r="1103" spans="1:4">
      <c r="A1103" s="231"/>
      <c r="B1103" s="27"/>
      <c r="C1103" s="27"/>
      <c r="D1103" s="232"/>
    </row>
    <row r="1104" spans="1:4">
      <c r="A1104" s="231"/>
      <c r="B1104" s="27"/>
      <c r="C1104" s="27"/>
      <c r="D1104" s="232"/>
    </row>
    <row r="1105" spans="1:4">
      <c r="A1105" s="231"/>
      <c r="B1105" s="27"/>
      <c r="C1105" s="27"/>
      <c r="D1105" s="232"/>
    </row>
    <row r="1106" spans="1:4">
      <c r="A1106" s="231"/>
      <c r="B1106" s="27"/>
      <c r="C1106" s="27"/>
      <c r="D1106" s="232"/>
    </row>
    <row r="1107" spans="1:4">
      <c r="A1107" s="231"/>
      <c r="B1107" s="27"/>
      <c r="C1107" s="27"/>
      <c r="D1107" s="232"/>
    </row>
    <row r="1108" spans="1:4">
      <c r="A1108" s="231"/>
      <c r="B1108" s="27"/>
      <c r="C1108" s="27"/>
      <c r="D1108" s="232"/>
    </row>
    <row r="1109" spans="1:4">
      <c r="A1109" s="231"/>
      <c r="B1109" s="27"/>
      <c r="C1109" s="27"/>
      <c r="D1109" s="232"/>
    </row>
    <row r="1110" spans="1:4">
      <c r="A1110" s="231"/>
      <c r="B1110" s="27"/>
      <c r="C1110" s="27"/>
      <c r="D1110" s="232"/>
    </row>
    <row r="1111" spans="1:4">
      <c r="A1111" s="231"/>
      <c r="B1111" s="27"/>
      <c r="C1111" s="27"/>
      <c r="D1111" s="232"/>
    </row>
    <row r="1112" spans="1:4">
      <c r="A1112" s="231"/>
      <c r="B1112" s="27"/>
      <c r="C1112" s="27"/>
      <c r="D1112" s="232"/>
    </row>
    <row r="1113" spans="1:4">
      <c r="A1113" s="231"/>
      <c r="B1113" s="27"/>
      <c r="C1113" s="27"/>
      <c r="D1113" s="232"/>
    </row>
    <row r="1114" spans="1:4">
      <c r="A1114" s="231"/>
      <c r="B1114" s="27"/>
      <c r="C1114" s="27"/>
      <c r="D1114" s="232"/>
    </row>
    <row r="1115" spans="1:4">
      <c r="A1115" s="231"/>
      <c r="B1115" s="27"/>
      <c r="C1115" s="27"/>
      <c r="D1115" s="232"/>
    </row>
    <row r="1116" spans="1:4">
      <c r="A1116" s="231"/>
      <c r="B1116" s="27"/>
      <c r="C1116" s="27"/>
      <c r="D1116" s="232"/>
    </row>
    <row r="1117" spans="1:4">
      <c r="A1117" s="231"/>
      <c r="B1117" s="27"/>
      <c r="C1117" s="27"/>
      <c r="D1117" s="232"/>
    </row>
    <row r="1118" spans="1:4">
      <c r="A1118" s="231"/>
      <c r="B1118" s="27"/>
      <c r="C1118" s="27"/>
      <c r="D1118" s="232"/>
    </row>
    <row r="1119" spans="1:4">
      <c r="A1119" s="231"/>
      <c r="B1119" s="27"/>
      <c r="C1119" s="27"/>
      <c r="D1119" s="232"/>
    </row>
    <row r="1120" spans="1:4">
      <c r="A1120" s="231"/>
      <c r="B1120" s="27"/>
      <c r="C1120" s="27"/>
      <c r="D1120" s="232"/>
    </row>
    <row r="1121" spans="1:4">
      <c r="A1121" s="231"/>
      <c r="B1121" s="27"/>
      <c r="C1121" s="27"/>
      <c r="D1121" s="232"/>
    </row>
    <row r="1122" spans="1:4">
      <c r="A1122" s="231"/>
      <c r="B1122" s="27"/>
      <c r="C1122" s="27"/>
      <c r="D1122" s="232"/>
    </row>
    <row r="1123" spans="1:4">
      <c r="A1123" s="231"/>
      <c r="B1123" s="27"/>
      <c r="C1123" s="27"/>
      <c r="D1123" s="232"/>
    </row>
    <row r="1124" spans="1:4">
      <c r="A1124" s="231"/>
      <c r="B1124" s="27"/>
      <c r="C1124" s="27"/>
      <c r="D1124" s="232"/>
    </row>
    <row r="1125" spans="1:4">
      <c r="A1125" s="231"/>
      <c r="B1125" s="27"/>
      <c r="C1125" s="27"/>
      <c r="D1125" s="232"/>
    </row>
    <row r="1126" spans="1:4">
      <c r="A1126" s="231"/>
      <c r="B1126" s="27"/>
      <c r="C1126" s="27"/>
      <c r="D1126" s="232"/>
    </row>
    <row r="1127" spans="1:4">
      <c r="A1127" s="231"/>
      <c r="B1127" s="27"/>
      <c r="C1127" s="27"/>
      <c r="D1127" s="232"/>
    </row>
    <row r="1128" spans="1:4">
      <c r="A1128" s="231"/>
      <c r="B1128" s="27"/>
      <c r="C1128" s="27"/>
      <c r="D1128" s="232"/>
    </row>
    <row r="1129" spans="1:4">
      <c r="A1129" s="231"/>
      <c r="B1129" s="27"/>
      <c r="C1129" s="27"/>
      <c r="D1129" s="232"/>
    </row>
    <row r="1130" spans="1:4">
      <c r="A1130" s="231"/>
      <c r="B1130" s="27"/>
      <c r="C1130" s="27"/>
      <c r="D1130" s="232"/>
    </row>
    <row r="1131" spans="1:4">
      <c r="A1131" s="231"/>
      <c r="B1131" s="27"/>
      <c r="C1131" s="27"/>
      <c r="D1131" s="232"/>
    </row>
    <row r="1132" spans="1:4">
      <c r="A1132" s="231"/>
      <c r="B1132" s="27"/>
      <c r="C1132" s="27"/>
      <c r="D1132" s="232"/>
    </row>
    <row r="1133" spans="1:4">
      <c r="A1133" s="231"/>
      <c r="B1133" s="27"/>
      <c r="C1133" s="27"/>
      <c r="D1133" s="232"/>
    </row>
    <row r="1134" spans="1:4">
      <c r="A1134" s="231"/>
      <c r="B1134" s="27"/>
      <c r="C1134" s="27"/>
      <c r="D1134" s="232"/>
    </row>
    <row r="1135" spans="1:4">
      <c r="A1135" s="231"/>
      <c r="B1135" s="27"/>
      <c r="C1135" s="27"/>
      <c r="D1135" s="232"/>
    </row>
    <row r="1136" spans="1:4">
      <c r="A1136" s="231"/>
      <c r="B1136" s="27"/>
      <c r="C1136" s="27"/>
      <c r="D1136" s="232"/>
    </row>
    <row r="1137" spans="1:4">
      <c r="A1137" s="231"/>
      <c r="B1137" s="27"/>
      <c r="C1137" s="27"/>
      <c r="D1137" s="232"/>
    </row>
    <row r="1138" spans="1:4">
      <c r="A1138" s="231"/>
      <c r="B1138" s="27"/>
      <c r="C1138" s="27"/>
      <c r="D1138" s="232"/>
    </row>
    <row r="1139" spans="1:4">
      <c r="A1139" s="231"/>
      <c r="B1139" s="27"/>
      <c r="C1139" s="27"/>
      <c r="D1139" s="232"/>
    </row>
    <row r="1140" spans="1:4">
      <c r="A1140" s="231"/>
      <c r="B1140" s="27"/>
      <c r="C1140" s="27"/>
      <c r="D1140" s="232"/>
    </row>
    <row r="1141" spans="1:4">
      <c r="A1141" s="231"/>
      <c r="B1141" s="27"/>
      <c r="C1141" s="27"/>
      <c r="D1141" s="232"/>
    </row>
    <row r="1142" spans="1:4">
      <c r="A1142" s="231"/>
      <c r="B1142" s="27"/>
      <c r="C1142" s="27"/>
      <c r="D1142" s="232"/>
    </row>
    <row r="1143" spans="1:4">
      <c r="A1143" s="231"/>
      <c r="B1143" s="27"/>
      <c r="C1143" s="27"/>
      <c r="D1143" s="232"/>
    </row>
    <row r="1144" spans="1:4">
      <c r="A1144" s="231"/>
      <c r="B1144" s="27"/>
      <c r="C1144" s="27"/>
      <c r="D1144" s="232"/>
    </row>
    <row r="1145" spans="1:4">
      <c r="A1145" s="231"/>
      <c r="B1145" s="27"/>
      <c r="C1145" s="27"/>
      <c r="D1145" s="232"/>
    </row>
    <row r="1146" spans="1:4">
      <c r="A1146" s="231"/>
      <c r="B1146" s="27"/>
      <c r="C1146" s="27"/>
      <c r="D1146" s="232"/>
    </row>
    <row r="1147" spans="1:4">
      <c r="A1147" s="231"/>
      <c r="B1147" s="27"/>
      <c r="C1147" s="27"/>
      <c r="D1147" s="232"/>
    </row>
    <row r="1148" spans="1:4">
      <c r="A1148" s="231"/>
      <c r="B1148" s="27"/>
      <c r="C1148" s="27"/>
      <c r="D1148" s="232"/>
    </row>
    <row r="1149" spans="1:4">
      <c r="A1149" s="231"/>
      <c r="B1149" s="27"/>
      <c r="C1149" s="27"/>
      <c r="D1149" s="232"/>
    </row>
    <row r="1150" spans="1:4">
      <c r="A1150" s="231"/>
      <c r="B1150" s="27"/>
      <c r="C1150" s="27"/>
      <c r="D1150" s="232"/>
    </row>
    <row r="1151" spans="1:4">
      <c r="A1151" s="231"/>
      <c r="B1151" s="27"/>
      <c r="C1151" s="27"/>
      <c r="D1151" s="232"/>
    </row>
    <row r="1152" spans="1:4">
      <c r="A1152" s="231"/>
      <c r="B1152" s="27"/>
      <c r="C1152" s="27"/>
      <c r="D1152" s="232"/>
    </row>
    <row r="1153" spans="1:4">
      <c r="A1153" s="231"/>
      <c r="B1153" s="27"/>
      <c r="C1153" s="27"/>
      <c r="D1153" s="232"/>
    </row>
    <row r="1154" spans="1:4">
      <c r="A1154" s="231"/>
      <c r="B1154" s="27"/>
      <c r="C1154" s="27"/>
      <c r="D1154" s="232"/>
    </row>
    <row r="1155" spans="1:4">
      <c r="A1155" s="231"/>
      <c r="B1155" s="27"/>
      <c r="C1155" s="27"/>
      <c r="D1155" s="232"/>
    </row>
    <row r="1156" spans="1:4">
      <c r="A1156" s="231"/>
      <c r="B1156" s="27"/>
      <c r="C1156" s="27"/>
      <c r="D1156" s="232"/>
    </row>
    <row r="1157" spans="1:4">
      <c r="A1157" s="231"/>
      <c r="B1157" s="27"/>
      <c r="C1157" s="27"/>
      <c r="D1157" s="232"/>
    </row>
    <row r="1158" spans="1:4">
      <c r="A1158" s="231"/>
      <c r="B1158" s="27"/>
      <c r="C1158" s="27"/>
      <c r="D1158" s="232"/>
    </row>
    <row r="1159" spans="1:4">
      <c r="A1159" s="231"/>
      <c r="B1159" s="27"/>
      <c r="C1159" s="27"/>
      <c r="D1159" s="232"/>
    </row>
    <row r="1160" spans="1:4">
      <c r="A1160" s="231"/>
      <c r="B1160" s="27"/>
      <c r="C1160" s="27"/>
      <c r="D1160" s="232"/>
    </row>
    <row r="1161" spans="1:4">
      <c r="A1161" s="231"/>
      <c r="B1161" s="27"/>
      <c r="C1161" s="27"/>
      <c r="D1161" s="232"/>
    </row>
    <row r="1162" spans="1:4">
      <c r="A1162" s="231"/>
      <c r="B1162" s="27"/>
      <c r="C1162" s="27"/>
      <c r="D1162" s="232"/>
    </row>
    <row r="1163" spans="1:4">
      <c r="A1163" s="231"/>
      <c r="B1163" s="27"/>
      <c r="C1163" s="27"/>
      <c r="D1163" s="232"/>
    </row>
    <row r="1164" spans="1:4">
      <c r="A1164" s="231"/>
      <c r="B1164" s="27"/>
      <c r="C1164" s="27"/>
      <c r="D1164" s="232"/>
    </row>
    <row r="1165" spans="1:4">
      <c r="A1165" s="231"/>
      <c r="B1165" s="27"/>
      <c r="C1165" s="27"/>
      <c r="D1165" s="232"/>
    </row>
    <row r="1166" spans="1:4">
      <c r="A1166" s="231"/>
      <c r="B1166" s="27"/>
      <c r="C1166" s="27"/>
      <c r="D1166" s="232"/>
    </row>
    <row r="1167" spans="1:4">
      <c r="A1167" s="231"/>
      <c r="B1167" s="27"/>
      <c r="C1167" s="27"/>
      <c r="D1167" s="232"/>
    </row>
    <row r="1168" spans="1:4">
      <c r="A1168" s="231"/>
      <c r="B1168" s="27"/>
      <c r="C1168" s="27"/>
      <c r="D1168" s="232"/>
    </row>
    <row r="1169" spans="1:4">
      <c r="A1169" s="231"/>
      <c r="B1169" s="27"/>
      <c r="C1169" s="27"/>
      <c r="D1169" s="232"/>
    </row>
    <row r="1170" spans="1:4">
      <c r="A1170" s="231"/>
      <c r="B1170" s="27"/>
      <c r="C1170" s="27"/>
      <c r="D1170" s="232"/>
    </row>
    <row r="1171" spans="1:4">
      <c r="A1171" s="231"/>
      <c r="B1171" s="27"/>
      <c r="C1171" s="27"/>
      <c r="D1171" s="232"/>
    </row>
    <row r="1172" spans="1:4">
      <c r="A1172" s="231"/>
      <c r="B1172" s="27"/>
      <c r="C1172" s="27"/>
      <c r="D1172" s="232"/>
    </row>
    <row r="1173" spans="1:4">
      <c r="A1173" s="231"/>
      <c r="B1173" s="27"/>
      <c r="C1173" s="27"/>
      <c r="D1173" s="232"/>
    </row>
    <row r="1174" spans="1:4">
      <c r="A1174" s="231"/>
      <c r="B1174" s="27"/>
      <c r="C1174" s="27"/>
      <c r="D1174" s="232"/>
    </row>
    <row r="1175" spans="1:4">
      <c r="A1175" s="231"/>
      <c r="B1175" s="27"/>
      <c r="C1175" s="27"/>
      <c r="D1175" s="232"/>
    </row>
    <row r="1176" spans="1:4">
      <c r="A1176" s="231"/>
      <c r="B1176" s="27"/>
      <c r="C1176" s="27"/>
      <c r="D1176" s="232"/>
    </row>
    <row r="1177" spans="1:4">
      <c r="A1177" s="231"/>
      <c r="B1177" s="27"/>
      <c r="C1177" s="27"/>
      <c r="D1177" s="232"/>
    </row>
    <row r="1178" spans="1:4">
      <c r="A1178" s="231"/>
      <c r="B1178" s="27"/>
      <c r="C1178" s="27"/>
      <c r="D1178" s="232"/>
    </row>
    <row r="1179" spans="1:4">
      <c r="A1179" s="231"/>
      <c r="B1179" s="27"/>
      <c r="C1179" s="27"/>
      <c r="D1179" s="232"/>
    </row>
    <row r="1180" spans="1:4">
      <c r="A1180" s="231"/>
      <c r="B1180" s="27"/>
      <c r="C1180" s="27"/>
      <c r="D1180" s="232"/>
    </row>
    <row r="1181" spans="1:4">
      <c r="A1181" s="231"/>
      <c r="B1181" s="27"/>
      <c r="C1181" s="27"/>
      <c r="D1181" s="232"/>
    </row>
    <row r="1182" spans="1:4">
      <c r="A1182" s="231"/>
      <c r="B1182" s="27"/>
      <c r="C1182" s="27"/>
      <c r="D1182" s="232"/>
    </row>
    <row r="1183" spans="1:4">
      <c r="A1183" s="231"/>
      <c r="B1183" s="27"/>
      <c r="C1183" s="27"/>
      <c r="D1183" s="232"/>
    </row>
    <row r="1184" spans="1:4">
      <c r="A1184" s="231"/>
      <c r="B1184" s="27"/>
      <c r="C1184" s="27"/>
      <c r="D1184" s="232"/>
    </row>
    <row r="1185" spans="1:4">
      <c r="A1185" s="231"/>
      <c r="B1185" s="27"/>
      <c r="C1185" s="27"/>
      <c r="D1185" s="232"/>
    </row>
    <row r="1186" spans="1:4">
      <c r="A1186" s="231"/>
      <c r="B1186" s="27"/>
      <c r="C1186" s="27"/>
      <c r="D1186" s="232"/>
    </row>
    <row r="1187" spans="1:4">
      <c r="A1187" s="231"/>
      <c r="B1187" s="27"/>
      <c r="C1187" s="27"/>
      <c r="D1187" s="232"/>
    </row>
    <row r="1188" spans="1:4">
      <c r="A1188" s="231"/>
      <c r="B1188" s="27"/>
      <c r="C1188" s="27"/>
      <c r="D1188" s="232"/>
    </row>
    <row r="1189" spans="1:4">
      <c r="A1189" s="231"/>
      <c r="B1189" s="27"/>
      <c r="C1189" s="27"/>
      <c r="D1189" s="232"/>
    </row>
    <row r="1190" spans="1:4">
      <c r="A1190" s="231"/>
      <c r="B1190" s="27"/>
      <c r="C1190" s="27"/>
      <c r="D1190" s="232"/>
    </row>
    <row r="1191" spans="1:4">
      <c r="A1191" s="231"/>
      <c r="B1191" s="27"/>
      <c r="C1191" s="27"/>
      <c r="D1191" s="232"/>
    </row>
    <row r="1192" spans="1:4">
      <c r="A1192" s="231"/>
      <c r="B1192" s="27"/>
      <c r="C1192" s="27"/>
      <c r="D1192" s="232"/>
    </row>
    <row r="1193" spans="1:4">
      <c r="A1193" s="231"/>
      <c r="B1193" s="27"/>
      <c r="C1193" s="27"/>
      <c r="D1193" s="232"/>
    </row>
    <row r="1194" spans="1:4">
      <c r="A1194" s="231"/>
      <c r="B1194" s="27"/>
      <c r="C1194" s="27"/>
      <c r="D1194" s="232"/>
    </row>
    <row r="1195" spans="1:4">
      <c r="A1195" s="231"/>
      <c r="B1195" s="27"/>
      <c r="C1195" s="27"/>
      <c r="D1195" s="232"/>
    </row>
    <row r="1196" spans="1:4">
      <c r="A1196" s="231"/>
      <c r="B1196" s="27"/>
      <c r="C1196" s="27"/>
      <c r="D1196" s="232"/>
    </row>
    <row r="1197" spans="1:4">
      <c r="A1197" s="231"/>
      <c r="B1197" s="27"/>
      <c r="C1197" s="27"/>
      <c r="D1197" s="232"/>
    </row>
    <row r="1198" spans="1:4">
      <c r="A1198" s="231"/>
      <c r="B1198" s="27"/>
      <c r="C1198" s="27"/>
      <c r="D1198" s="232"/>
    </row>
    <row r="1199" spans="1:4">
      <c r="A1199" s="231"/>
      <c r="B1199" s="27"/>
      <c r="C1199" s="27"/>
      <c r="D1199" s="232"/>
    </row>
    <row r="1200" spans="1:4">
      <c r="A1200" s="231"/>
      <c r="B1200" s="27"/>
      <c r="C1200" s="27"/>
      <c r="D1200" s="232"/>
    </row>
    <row r="1201" spans="1:4">
      <c r="A1201" s="231"/>
      <c r="B1201" s="27"/>
      <c r="C1201" s="27"/>
      <c r="D1201" s="232"/>
    </row>
    <row r="1202" spans="1:4">
      <c r="A1202" s="231"/>
      <c r="B1202" s="27"/>
      <c r="C1202" s="27"/>
      <c r="D1202" s="232"/>
    </row>
    <row r="1203" spans="1:4">
      <c r="A1203" s="231"/>
      <c r="B1203" s="27"/>
      <c r="C1203" s="27"/>
      <c r="D1203" s="232"/>
    </row>
    <row r="1204" spans="1:4">
      <c r="A1204" s="231"/>
      <c r="B1204" s="27"/>
      <c r="C1204" s="27"/>
      <c r="D1204" s="232"/>
    </row>
    <row r="1205" spans="1:4">
      <c r="A1205" s="231"/>
      <c r="B1205" s="27"/>
      <c r="C1205" s="27"/>
      <c r="D1205" s="232"/>
    </row>
    <row r="1206" spans="1:4">
      <c r="A1206" s="231"/>
      <c r="B1206" s="27"/>
      <c r="C1206" s="27"/>
      <c r="D1206" s="232"/>
    </row>
    <row r="1207" spans="1:4">
      <c r="A1207" s="231"/>
      <c r="B1207" s="27"/>
      <c r="C1207" s="27"/>
      <c r="D1207" s="232"/>
    </row>
    <row r="1208" spans="1:4">
      <c r="A1208" s="231"/>
      <c r="B1208" s="27"/>
      <c r="C1208" s="27"/>
      <c r="D1208" s="232"/>
    </row>
    <row r="1209" spans="1:4">
      <c r="A1209" s="231"/>
      <c r="B1209" s="27"/>
      <c r="C1209" s="27"/>
      <c r="D1209" s="232"/>
    </row>
    <row r="1210" spans="1:4">
      <c r="A1210" s="231"/>
      <c r="B1210" s="27"/>
      <c r="C1210" s="27"/>
      <c r="D1210" s="232"/>
    </row>
    <row r="1211" spans="1:4">
      <c r="A1211" s="231"/>
      <c r="B1211" s="27"/>
      <c r="C1211" s="27"/>
      <c r="D1211" s="232"/>
    </row>
    <row r="1212" spans="1:4">
      <c r="A1212" s="231"/>
      <c r="B1212" s="27"/>
      <c r="C1212" s="27"/>
      <c r="D1212" s="232"/>
    </row>
    <row r="1213" spans="1:4">
      <c r="A1213" s="231"/>
      <c r="B1213" s="27"/>
      <c r="C1213" s="27"/>
      <c r="D1213" s="232"/>
    </row>
    <row r="1214" spans="1:4">
      <c r="A1214" s="231"/>
      <c r="B1214" s="27"/>
      <c r="C1214" s="27"/>
      <c r="D1214" s="232"/>
    </row>
    <row r="1215" spans="1:4">
      <c r="A1215" s="231"/>
      <c r="B1215" s="27"/>
      <c r="C1215" s="27"/>
      <c r="D1215" s="232"/>
    </row>
    <row r="1216" spans="1:4">
      <c r="A1216" s="231"/>
      <c r="B1216" s="27"/>
      <c r="C1216" s="27"/>
      <c r="D1216" s="232"/>
    </row>
    <row r="1217" spans="1:4">
      <c r="A1217" s="231"/>
      <c r="B1217" s="27"/>
      <c r="C1217" s="27"/>
      <c r="D1217" s="232"/>
    </row>
    <row r="1218" spans="1:4">
      <c r="A1218" s="231"/>
      <c r="B1218" s="27"/>
      <c r="C1218" s="27"/>
      <c r="D1218" s="232"/>
    </row>
    <row r="1219" spans="1:4">
      <c r="A1219" s="231"/>
      <c r="B1219" s="27"/>
      <c r="C1219" s="27"/>
      <c r="D1219" s="232"/>
    </row>
    <row r="1220" spans="1:4">
      <c r="A1220" s="231"/>
      <c r="B1220" s="27"/>
      <c r="C1220" s="27"/>
      <c r="D1220" s="232"/>
    </row>
    <row r="1221" spans="1:4">
      <c r="A1221" s="231"/>
      <c r="B1221" s="27"/>
      <c r="C1221" s="27"/>
      <c r="D1221" s="232"/>
    </row>
    <row r="1222" spans="1:4">
      <c r="A1222" s="231"/>
      <c r="B1222" s="27"/>
      <c r="C1222" s="27"/>
      <c r="D1222" s="232"/>
    </row>
    <row r="1223" spans="1:4">
      <c r="A1223" s="231"/>
      <c r="B1223" s="27"/>
      <c r="C1223" s="27"/>
      <c r="D1223" s="232"/>
    </row>
    <row r="1224" spans="1:4">
      <c r="A1224" s="231"/>
      <c r="B1224" s="27"/>
      <c r="C1224" s="27"/>
      <c r="D1224" s="232"/>
    </row>
    <row r="1225" spans="1:4">
      <c r="A1225" s="231"/>
      <c r="B1225" s="27"/>
      <c r="C1225" s="27"/>
      <c r="D1225" s="232"/>
    </row>
    <row r="1226" spans="1:4">
      <c r="A1226" s="231"/>
      <c r="B1226" s="27"/>
      <c r="C1226" s="27"/>
      <c r="D1226" s="232"/>
    </row>
    <row r="1227" spans="1:4">
      <c r="A1227" s="231"/>
      <c r="B1227" s="27"/>
      <c r="C1227" s="27"/>
      <c r="D1227" s="232"/>
    </row>
    <row r="1228" spans="1:4">
      <c r="A1228" s="231"/>
      <c r="B1228" s="27"/>
      <c r="C1228" s="27"/>
      <c r="D1228" s="232"/>
    </row>
    <row r="1229" spans="1:4">
      <c r="A1229" s="231"/>
      <c r="B1229" s="27"/>
      <c r="C1229" s="27"/>
      <c r="D1229" s="232"/>
    </row>
    <row r="1230" spans="1:4">
      <c r="A1230" s="231"/>
      <c r="B1230" s="27"/>
      <c r="C1230" s="27"/>
      <c r="D1230" s="232"/>
    </row>
    <row r="1231" spans="1:4">
      <c r="A1231" s="231"/>
      <c r="B1231" s="27"/>
      <c r="C1231" s="27"/>
      <c r="D1231" s="232"/>
    </row>
    <row r="1232" spans="1:4">
      <c r="A1232" s="231"/>
      <c r="B1232" s="27"/>
      <c r="C1232" s="27"/>
      <c r="D1232" s="232"/>
    </row>
    <row r="1233" spans="1:4">
      <c r="A1233" s="231"/>
      <c r="B1233" s="27"/>
      <c r="C1233" s="27"/>
      <c r="D1233" s="232"/>
    </row>
    <row r="1234" spans="1:4">
      <c r="A1234" s="231"/>
      <c r="B1234" s="27"/>
      <c r="C1234" s="27"/>
      <c r="D1234" s="232"/>
    </row>
    <row r="1235" spans="1:4">
      <c r="A1235" s="231"/>
      <c r="B1235" s="27"/>
      <c r="C1235" s="27"/>
      <c r="D1235" s="232"/>
    </row>
    <row r="1236" spans="1:4">
      <c r="A1236" s="231"/>
      <c r="B1236" s="27"/>
      <c r="C1236" s="27"/>
      <c r="D1236" s="232"/>
    </row>
    <row r="1237" spans="1:4">
      <c r="A1237" s="231"/>
      <c r="B1237" s="27"/>
      <c r="C1237" s="27"/>
      <c r="D1237" s="232"/>
    </row>
    <row r="1238" spans="1:4">
      <c r="A1238" s="231"/>
      <c r="B1238" s="27"/>
      <c r="C1238" s="27"/>
      <c r="D1238" s="232"/>
    </row>
    <row r="1239" spans="1:4">
      <c r="A1239" s="231"/>
      <c r="B1239" s="27"/>
      <c r="C1239" s="27"/>
      <c r="D1239" s="232"/>
    </row>
    <row r="1240" spans="1:4">
      <c r="A1240" s="231"/>
      <c r="B1240" s="27"/>
      <c r="C1240" s="27"/>
      <c r="D1240" s="232"/>
    </row>
    <row r="1241" spans="1:4">
      <c r="A1241" s="231"/>
      <c r="B1241" s="27"/>
      <c r="C1241" s="27"/>
      <c r="D1241" s="232"/>
    </row>
    <row r="1242" spans="1:4">
      <c r="A1242" s="231"/>
      <c r="B1242" s="27"/>
      <c r="C1242" s="27"/>
      <c r="D1242" s="232"/>
    </row>
    <row r="1243" spans="1:4">
      <c r="A1243" s="231"/>
      <c r="B1243" s="27"/>
      <c r="C1243" s="27"/>
      <c r="D1243" s="232"/>
    </row>
    <row r="1244" spans="1:4">
      <c r="A1244" s="231"/>
      <c r="B1244" s="27"/>
      <c r="C1244" s="27"/>
      <c r="D1244" s="232"/>
    </row>
    <row r="1245" spans="1:4">
      <c r="A1245" s="231"/>
      <c r="B1245" s="27"/>
      <c r="C1245" s="27"/>
      <c r="D1245" s="232"/>
    </row>
    <row r="1246" spans="1:4">
      <c r="A1246" s="231"/>
      <c r="B1246" s="27"/>
      <c r="C1246" s="27"/>
      <c r="D1246" s="232"/>
    </row>
    <row r="1247" spans="1:4">
      <c r="A1247" s="231"/>
      <c r="B1247" s="27"/>
      <c r="C1247" s="27"/>
      <c r="D1247" s="232"/>
    </row>
    <row r="1248" spans="1:4">
      <c r="A1248" s="231"/>
      <c r="B1248" s="27"/>
      <c r="C1248" s="27"/>
      <c r="D1248" s="232"/>
    </row>
    <row r="1249" spans="1:4">
      <c r="A1249" s="231"/>
      <c r="B1249" s="27"/>
      <c r="C1249" s="27"/>
      <c r="D1249" s="232"/>
    </row>
    <row r="1250" spans="1:4">
      <c r="A1250" s="231"/>
      <c r="B1250" s="27"/>
      <c r="C1250" s="27"/>
      <c r="D1250" s="232"/>
    </row>
    <row r="1251" spans="1:4">
      <c r="A1251" s="231"/>
      <c r="B1251" s="27"/>
      <c r="C1251" s="27"/>
      <c r="D1251" s="232"/>
    </row>
    <row r="1252" spans="1:4">
      <c r="A1252" s="231"/>
      <c r="B1252" s="27"/>
      <c r="C1252" s="27"/>
      <c r="D1252" s="232"/>
    </row>
    <row r="1253" spans="1:4">
      <c r="A1253" s="231"/>
      <c r="B1253" s="27"/>
      <c r="C1253" s="27"/>
      <c r="D1253" s="232"/>
    </row>
    <row r="1254" spans="1:4">
      <c r="A1254" s="231"/>
      <c r="B1254" s="27"/>
      <c r="C1254" s="27"/>
      <c r="D1254" s="232"/>
    </row>
    <row r="1255" spans="1:4">
      <c r="A1255" s="231"/>
      <c r="B1255" s="27"/>
      <c r="C1255" s="27"/>
      <c r="D1255" s="232"/>
    </row>
    <row r="1256" spans="1:4">
      <c r="A1256" s="231"/>
      <c r="B1256" s="27"/>
      <c r="C1256" s="27"/>
      <c r="D1256" s="232"/>
    </row>
    <row r="1257" spans="1:4">
      <c r="A1257" s="231"/>
      <c r="B1257" s="27"/>
      <c r="C1257" s="27"/>
      <c r="D1257" s="232"/>
    </row>
    <row r="1258" spans="1:4">
      <c r="A1258" s="231"/>
      <c r="B1258" s="27"/>
      <c r="C1258" s="27"/>
      <c r="D1258" s="232"/>
    </row>
    <row r="1259" spans="1:4">
      <c r="A1259" s="231"/>
      <c r="B1259" s="27"/>
      <c r="C1259" s="27"/>
      <c r="D1259" s="232"/>
    </row>
    <row r="1260" spans="1:4">
      <c r="A1260" s="231"/>
      <c r="B1260" s="27"/>
      <c r="C1260" s="27"/>
      <c r="D1260" s="232"/>
    </row>
    <row r="1261" spans="1:4">
      <c r="A1261" s="231"/>
      <c r="B1261" s="27"/>
      <c r="C1261" s="27"/>
      <c r="D1261" s="232"/>
    </row>
    <row r="1262" spans="1:4">
      <c r="A1262" s="231"/>
      <c r="B1262" s="27"/>
      <c r="C1262" s="27"/>
      <c r="D1262" s="232"/>
    </row>
    <row r="1263" spans="1:4">
      <c r="A1263" s="231"/>
      <c r="B1263" s="27"/>
      <c r="C1263" s="27"/>
      <c r="D1263" s="232"/>
    </row>
    <row r="1264" spans="1:4">
      <c r="A1264" s="231"/>
      <c r="B1264" s="27"/>
      <c r="C1264" s="27"/>
      <c r="D1264" s="232"/>
    </row>
    <row r="1265" spans="1:4">
      <c r="A1265" s="231"/>
      <c r="B1265" s="27"/>
      <c r="C1265" s="27"/>
      <c r="D1265" s="232"/>
    </row>
    <row r="1266" spans="1:4">
      <c r="A1266" s="231"/>
      <c r="B1266" s="27"/>
      <c r="C1266" s="27"/>
      <c r="D1266" s="232"/>
    </row>
    <row r="1267" spans="1:4">
      <c r="A1267" s="231"/>
      <c r="B1267" s="27"/>
      <c r="C1267" s="27"/>
      <c r="D1267" s="232"/>
    </row>
    <row r="1268" spans="1:4">
      <c r="A1268" s="231"/>
      <c r="B1268" s="27"/>
      <c r="C1268" s="27"/>
      <c r="D1268" s="232"/>
    </row>
    <row r="1269" spans="1:4">
      <c r="A1269" s="231"/>
      <c r="B1269" s="27"/>
      <c r="C1269" s="27"/>
      <c r="D1269" s="232"/>
    </row>
    <row r="1270" spans="1:4">
      <c r="A1270" s="231"/>
      <c r="B1270" s="27"/>
      <c r="C1270" s="27"/>
      <c r="D1270" s="232"/>
    </row>
    <row r="1271" spans="1:4">
      <c r="A1271" s="231"/>
      <c r="B1271" s="27"/>
      <c r="C1271" s="27"/>
      <c r="D1271" s="232"/>
    </row>
    <row r="1272" spans="1:4">
      <c r="A1272" s="231"/>
      <c r="B1272" s="27"/>
      <c r="C1272" s="27"/>
      <c r="D1272" s="232"/>
    </row>
    <row r="1273" spans="1:4">
      <c r="A1273" s="231"/>
      <c r="B1273" s="27"/>
      <c r="C1273" s="27"/>
      <c r="D1273" s="232"/>
    </row>
    <row r="1274" spans="1:4">
      <c r="A1274" s="231"/>
      <c r="B1274" s="27"/>
      <c r="C1274" s="27"/>
      <c r="D1274" s="232"/>
    </row>
    <row r="1275" spans="1:4">
      <c r="A1275" s="231"/>
      <c r="B1275" s="27"/>
      <c r="C1275" s="27"/>
      <c r="D1275" s="232"/>
    </row>
    <row r="1276" spans="1:4">
      <c r="A1276" s="231"/>
      <c r="B1276" s="27"/>
      <c r="C1276" s="27"/>
      <c r="D1276" s="232"/>
    </row>
    <row r="1277" spans="1:4">
      <c r="A1277" s="231"/>
      <c r="B1277" s="27"/>
      <c r="C1277" s="27"/>
      <c r="D1277" s="232"/>
    </row>
    <row r="1278" spans="1:4">
      <c r="A1278" s="231"/>
      <c r="B1278" s="27"/>
      <c r="C1278" s="27"/>
      <c r="D1278" s="232"/>
    </row>
    <row r="1279" spans="1:4">
      <c r="A1279" s="231"/>
      <c r="B1279" s="27"/>
      <c r="C1279" s="27"/>
      <c r="D1279" s="232"/>
    </row>
    <row r="1280" spans="1:4">
      <c r="A1280" s="231"/>
      <c r="B1280" s="27"/>
      <c r="C1280" s="27"/>
      <c r="D1280" s="232"/>
    </row>
    <row r="1281" spans="1:4">
      <c r="A1281" s="231"/>
      <c r="B1281" s="27"/>
      <c r="C1281" s="27"/>
      <c r="D1281" s="232"/>
    </row>
    <row r="1282" spans="1:4">
      <c r="A1282" s="231"/>
      <c r="B1282" s="27"/>
      <c r="C1282" s="27"/>
      <c r="D1282" s="232"/>
    </row>
    <row r="1283" spans="1:4">
      <c r="A1283" s="231"/>
      <c r="B1283" s="27"/>
      <c r="C1283" s="27"/>
      <c r="D1283" s="232"/>
    </row>
    <row r="1284" spans="1:4">
      <c r="A1284" s="231"/>
      <c r="B1284" s="27"/>
      <c r="C1284" s="27"/>
      <c r="D1284" s="232"/>
    </row>
    <row r="1285" spans="1:4">
      <c r="A1285" s="231"/>
      <c r="B1285" s="27"/>
      <c r="C1285" s="27"/>
      <c r="D1285" s="232"/>
    </row>
    <row r="1286" spans="1:4">
      <c r="A1286" s="231"/>
      <c r="B1286" s="27"/>
      <c r="C1286" s="27"/>
      <c r="D1286" s="232"/>
    </row>
    <row r="1287" spans="1:4">
      <c r="A1287" s="231"/>
      <c r="B1287" s="27"/>
      <c r="C1287" s="27"/>
      <c r="D1287" s="232"/>
    </row>
    <row r="1288" spans="1:4">
      <c r="A1288" s="231"/>
      <c r="B1288" s="27"/>
      <c r="C1288" s="27"/>
      <c r="D1288" s="232"/>
    </row>
    <row r="1289" spans="1:4">
      <c r="A1289" s="231"/>
      <c r="B1289" s="27"/>
      <c r="C1289" s="27"/>
      <c r="D1289" s="232"/>
    </row>
    <row r="1290" spans="1:4">
      <c r="A1290" s="231"/>
      <c r="B1290" s="27"/>
      <c r="C1290" s="27"/>
      <c r="D1290" s="232"/>
    </row>
    <row r="1291" spans="1:4">
      <c r="A1291" s="231"/>
      <c r="B1291" s="27"/>
      <c r="C1291" s="27"/>
      <c r="D1291" s="232"/>
    </row>
    <row r="1292" spans="1:4">
      <c r="A1292" s="231"/>
      <c r="B1292" s="27"/>
      <c r="C1292" s="27"/>
      <c r="D1292" s="232"/>
    </row>
    <row r="1293" spans="1:4">
      <c r="A1293" s="231"/>
      <c r="B1293" s="27"/>
      <c r="C1293" s="27"/>
      <c r="D1293" s="232"/>
    </row>
    <row r="1294" spans="1:4">
      <c r="A1294" s="231"/>
      <c r="B1294" s="27"/>
      <c r="C1294" s="27"/>
      <c r="D1294" s="232"/>
    </row>
    <row r="1295" spans="1:4">
      <c r="A1295" s="231"/>
      <c r="B1295" s="27"/>
      <c r="C1295" s="27"/>
      <c r="D1295" s="232"/>
    </row>
    <row r="1296" spans="1:4">
      <c r="A1296" s="231"/>
      <c r="B1296" s="27"/>
      <c r="C1296" s="27"/>
      <c r="D1296" s="232"/>
    </row>
    <row r="1297" spans="1:4">
      <c r="A1297" s="231"/>
      <c r="B1297" s="27"/>
      <c r="C1297" s="27"/>
      <c r="D1297" s="232"/>
    </row>
    <row r="1298" spans="1:4">
      <c r="A1298" s="231"/>
      <c r="B1298" s="27"/>
      <c r="C1298" s="27"/>
      <c r="D1298" s="232"/>
    </row>
    <row r="1299" spans="1:4">
      <c r="A1299" s="231"/>
      <c r="B1299" s="27"/>
      <c r="C1299" s="27"/>
      <c r="D1299" s="232"/>
    </row>
    <row r="1300" spans="1:4">
      <c r="A1300" s="231"/>
      <c r="B1300" s="27"/>
      <c r="C1300" s="27"/>
      <c r="D1300" s="232"/>
    </row>
    <row r="1301" spans="1:4">
      <c r="A1301" s="231"/>
      <c r="B1301" s="27"/>
      <c r="C1301" s="27"/>
      <c r="D1301" s="232"/>
    </row>
    <row r="1302" spans="1:4">
      <c r="A1302" s="231"/>
      <c r="B1302" s="27"/>
      <c r="C1302" s="27"/>
      <c r="D1302" s="232"/>
    </row>
    <row r="1303" spans="1:4">
      <c r="A1303" s="231"/>
      <c r="B1303" s="27"/>
      <c r="C1303" s="27"/>
      <c r="D1303" s="232"/>
    </row>
    <row r="1304" spans="1:4">
      <c r="A1304" s="231"/>
      <c r="B1304" s="27"/>
      <c r="C1304" s="27"/>
      <c r="D1304" s="232"/>
    </row>
    <row r="1305" spans="1:4">
      <c r="A1305" s="231"/>
      <c r="B1305" s="27"/>
      <c r="C1305" s="27"/>
      <c r="D1305" s="232"/>
    </row>
    <row r="1306" spans="1:4">
      <c r="A1306" s="231"/>
      <c r="B1306" s="27"/>
      <c r="C1306" s="27"/>
      <c r="D1306" s="232"/>
    </row>
    <row r="1307" spans="1:4">
      <c r="A1307" s="231"/>
      <c r="B1307" s="27"/>
      <c r="C1307" s="27"/>
      <c r="D1307" s="232"/>
    </row>
    <row r="1308" spans="1:4">
      <c r="A1308" s="231"/>
      <c r="B1308" s="27"/>
      <c r="C1308" s="27"/>
      <c r="D1308" s="232"/>
    </row>
    <row r="1309" spans="1:4">
      <c r="A1309" s="231"/>
      <c r="B1309" s="27"/>
      <c r="C1309" s="27"/>
      <c r="D1309" s="232"/>
    </row>
    <row r="1310" spans="1:4">
      <c r="A1310" s="231"/>
      <c r="B1310" s="27"/>
      <c r="C1310" s="27"/>
      <c r="D1310" s="232"/>
    </row>
    <row r="1311" spans="1:4">
      <c r="A1311" s="231"/>
      <c r="B1311" s="27"/>
      <c r="C1311" s="27"/>
      <c r="D1311" s="232"/>
    </row>
    <row r="1312" spans="1:4">
      <c r="A1312" s="231"/>
      <c r="B1312" s="27"/>
      <c r="C1312" s="27"/>
      <c r="D1312" s="232"/>
    </row>
    <row r="1313" spans="1:4">
      <c r="A1313" s="231"/>
      <c r="B1313" s="27"/>
      <c r="C1313" s="27"/>
      <c r="D1313" s="232"/>
    </row>
    <row r="1314" spans="1:4">
      <c r="A1314" s="231"/>
      <c r="B1314" s="27"/>
      <c r="C1314" s="27"/>
      <c r="D1314" s="232"/>
    </row>
    <row r="1315" spans="1:4">
      <c r="A1315" s="231"/>
      <c r="B1315" s="27"/>
      <c r="C1315" s="27"/>
      <c r="D1315" s="232"/>
    </row>
    <row r="1316" spans="1:4">
      <c r="A1316" s="231"/>
      <c r="B1316" s="27"/>
      <c r="C1316" s="27"/>
      <c r="D1316" s="232"/>
    </row>
    <row r="1317" spans="1:4">
      <c r="A1317" s="231"/>
      <c r="B1317" s="27"/>
      <c r="C1317" s="27"/>
      <c r="D1317" s="232"/>
    </row>
    <row r="1318" spans="1:4">
      <c r="A1318" s="231"/>
      <c r="B1318" s="27"/>
      <c r="C1318" s="27"/>
      <c r="D1318" s="232"/>
    </row>
    <row r="1319" spans="1:4">
      <c r="A1319" s="231"/>
      <c r="B1319" s="27"/>
      <c r="C1319" s="27"/>
      <c r="D1319" s="232"/>
    </row>
    <row r="1320" spans="1:4">
      <c r="A1320" s="231"/>
      <c r="B1320" s="27"/>
      <c r="C1320" s="27"/>
      <c r="D1320" s="232"/>
    </row>
    <row r="1321" spans="1:4">
      <c r="A1321" s="231"/>
      <c r="B1321" s="27"/>
      <c r="C1321" s="27"/>
      <c r="D1321" s="232"/>
    </row>
    <row r="1322" spans="1:4">
      <c r="A1322" s="231"/>
      <c r="B1322" s="27"/>
      <c r="C1322" s="27"/>
      <c r="D1322" s="232"/>
    </row>
    <row r="1323" spans="1:4">
      <c r="A1323" s="231"/>
      <c r="B1323" s="27"/>
      <c r="C1323" s="27"/>
      <c r="D1323" s="232"/>
    </row>
    <row r="1324" spans="1:4">
      <c r="A1324" s="231"/>
      <c r="B1324" s="27"/>
      <c r="C1324" s="27"/>
      <c r="D1324" s="232"/>
    </row>
    <row r="1325" spans="1:4">
      <c r="A1325" s="231"/>
      <c r="B1325" s="27"/>
      <c r="C1325" s="27"/>
      <c r="D1325" s="232"/>
    </row>
    <row r="1326" spans="1:4">
      <c r="A1326" s="231"/>
      <c r="B1326" s="27"/>
      <c r="C1326" s="27"/>
      <c r="D1326" s="232"/>
    </row>
    <row r="1327" spans="1:4">
      <c r="A1327" s="231"/>
      <c r="B1327" s="27"/>
      <c r="C1327" s="27"/>
      <c r="D1327" s="232"/>
    </row>
    <row r="1328" spans="1:4">
      <c r="A1328" s="231"/>
      <c r="B1328" s="27"/>
      <c r="C1328" s="27"/>
      <c r="D1328" s="232"/>
    </row>
    <row r="1329" spans="1:4">
      <c r="A1329" s="231"/>
      <c r="B1329" s="27"/>
      <c r="C1329" s="27"/>
      <c r="D1329" s="232"/>
    </row>
    <row r="1330" spans="1:4">
      <c r="A1330" s="231"/>
      <c r="B1330" s="27"/>
      <c r="C1330" s="27"/>
      <c r="D1330" s="232"/>
    </row>
    <row r="1331" spans="1:4">
      <c r="A1331" s="231"/>
      <c r="B1331" s="27"/>
      <c r="C1331" s="27"/>
      <c r="D1331" s="232"/>
    </row>
    <row r="1332" spans="1:4">
      <c r="A1332" s="231"/>
      <c r="B1332" s="27"/>
      <c r="C1332" s="27"/>
      <c r="D1332" s="232"/>
    </row>
    <row r="1333" spans="1:4">
      <c r="A1333" s="231"/>
      <c r="B1333" s="27"/>
      <c r="C1333" s="27"/>
      <c r="D1333" s="232"/>
    </row>
    <row r="1334" spans="1:4">
      <c r="A1334" s="231"/>
      <c r="B1334" s="27"/>
      <c r="C1334" s="27"/>
      <c r="D1334" s="232"/>
    </row>
    <row r="1335" spans="1:4">
      <c r="A1335" s="231"/>
      <c r="B1335" s="27"/>
      <c r="C1335" s="27"/>
      <c r="D1335" s="232"/>
    </row>
    <row r="1336" spans="1:4">
      <c r="A1336" s="231"/>
      <c r="B1336" s="27"/>
      <c r="C1336" s="27"/>
      <c r="D1336" s="232"/>
    </row>
    <row r="1337" spans="1:4">
      <c r="A1337" s="231"/>
      <c r="B1337" s="27"/>
      <c r="C1337" s="27"/>
      <c r="D1337" s="232"/>
    </row>
    <row r="1338" spans="1:4">
      <c r="A1338" s="231"/>
      <c r="B1338" s="27"/>
      <c r="C1338" s="27"/>
      <c r="D1338" s="232"/>
    </row>
    <row r="1339" spans="1:4">
      <c r="A1339" s="231"/>
      <c r="B1339" s="27"/>
      <c r="C1339" s="27"/>
      <c r="D1339" s="232"/>
    </row>
    <row r="1340" spans="1:4">
      <c r="A1340" s="231"/>
      <c r="B1340" s="27"/>
      <c r="C1340" s="27"/>
      <c r="D1340" s="232"/>
    </row>
    <row r="1341" spans="1:4">
      <c r="A1341" s="231"/>
      <c r="B1341" s="27"/>
      <c r="C1341" s="27"/>
      <c r="D1341" s="232"/>
    </row>
    <row r="1342" spans="1:4">
      <c r="A1342" s="231"/>
      <c r="B1342" s="27"/>
      <c r="C1342" s="27"/>
      <c r="D1342" s="232"/>
    </row>
    <row r="1343" spans="1:4">
      <c r="A1343" s="231"/>
      <c r="B1343" s="27"/>
      <c r="C1343" s="27"/>
      <c r="D1343" s="232"/>
    </row>
    <row r="1344" spans="1:4">
      <c r="A1344" s="231"/>
      <c r="B1344" s="27"/>
      <c r="C1344" s="27"/>
      <c r="D1344" s="232"/>
    </row>
    <row r="1345" spans="1:4">
      <c r="A1345" s="231"/>
      <c r="B1345" s="27"/>
      <c r="C1345" s="27"/>
      <c r="D1345" s="232"/>
    </row>
    <row r="1346" spans="1:4">
      <c r="A1346" s="231"/>
      <c r="B1346" s="27"/>
      <c r="C1346" s="27"/>
      <c r="D1346" s="232"/>
    </row>
    <row r="1347" spans="1:4">
      <c r="A1347" s="231"/>
      <c r="B1347" s="27"/>
      <c r="C1347" s="27"/>
      <c r="D1347" s="232"/>
    </row>
    <row r="1348" spans="1:4">
      <c r="A1348" s="231"/>
      <c r="B1348" s="27"/>
      <c r="C1348" s="27"/>
      <c r="D1348" s="232"/>
    </row>
    <row r="1349" spans="1:4">
      <c r="A1349" s="231"/>
      <c r="B1349" s="27"/>
      <c r="C1349" s="27"/>
      <c r="D1349" s="232"/>
    </row>
    <row r="1350" spans="1:4">
      <c r="A1350" s="231"/>
      <c r="B1350" s="27"/>
      <c r="C1350" s="27"/>
      <c r="D1350" s="232"/>
    </row>
    <row r="1351" spans="1:4">
      <c r="A1351" s="231"/>
      <c r="B1351" s="27"/>
      <c r="C1351" s="27"/>
      <c r="D1351" s="232"/>
    </row>
    <row r="1352" spans="1:4">
      <c r="A1352" s="231"/>
      <c r="B1352" s="27"/>
      <c r="C1352" s="27"/>
      <c r="D1352" s="232"/>
    </row>
    <row r="1353" spans="1:4">
      <c r="A1353" s="231"/>
      <c r="B1353" s="27"/>
      <c r="C1353" s="27"/>
      <c r="D1353" s="232"/>
    </row>
    <row r="1354" spans="1:4">
      <c r="A1354" s="231"/>
      <c r="B1354" s="27"/>
      <c r="C1354" s="27"/>
      <c r="D1354" s="232"/>
    </row>
    <row r="1355" spans="1:4">
      <c r="A1355" s="231"/>
      <c r="B1355" s="27"/>
      <c r="C1355" s="27"/>
      <c r="D1355" s="232"/>
    </row>
    <row r="1356" spans="1:4">
      <c r="A1356" s="231"/>
      <c r="B1356" s="27"/>
      <c r="C1356" s="27"/>
      <c r="D1356" s="232"/>
    </row>
    <row r="1357" spans="1:4">
      <c r="A1357" s="231"/>
      <c r="B1357" s="27"/>
      <c r="C1357" s="27"/>
      <c r="D1357" s="232"/>
    </row>
    <row r="1358" spans="1:4">
      <c r="A1358" s="231"/>
      <c r="B1358" s="27"/>
      <c r="C1358" s="27"/>
      <c r="D1358" s="232"/>
    </row>
    <row r="1359" spans="1:4">
      <c r="A1359" s="231"/>
      <c r="B1359" s="27"/>
      <c r="C1359" s="27"/>
      <c r="D1359" s="232"/>
    </row>
    <row r="1360" spans="1:4">
      <c r="A1360" s="231"/>
      <c r="B1360" s="27"/>
      <c r="C1360" s="27"/>
      <c r="D1360" s="232"/>
    </row>
    <row r="1361" spans="1:4">
      <c r="A1361" s="231"/>
      <c r="B1361" s="27"/>
      <c r="C1361" s="27"/>
      <c r="D1361" s="232"/>
    </row>
    <row r="1362" spans="1:4">
      <c r="A1362" s="231"/>
      <c r="B1362" s="27"/>
      <c r="C1362" s="27"/>
      <c r="D1362" s="232"/>
    </row>
    <row r="1363" spans="1:4">
      <c r="A1363" s="231"/>
      <c r="B1363" s="27"/>
      <c r="C1363" s="27"/>
      <c r="D1363" s="232"/>
    </row>
    <row r="1364" spans="1:4">
      <c r="A1364" s="231"/>
      <c r="B1364" s="27"/>
      <c r="C1364" s="27"/>
      <c r="D1364" s="232"/>
    </row>
    <row r="1365" spans="1:4">
      <c r="A1365" s="231"/>
      <c r="B1365" s="27"/>
      <c r="C1365" s="27"/>
      <c r="D1365" s="232"/>
    </row>
    <row r="1366" spans="1:4">
      <c r="A1366" s="231"/>
      <c r="B1366" s="27"/>
      <c r="C1366" s="27"/>
      <c r="D1366" s="232"/>
    </row>
    <row r="1367" spans="1:4">
      <c r="A1367" s="231"/>
      <c r="B1367" s="27"/>
      <c r="C1367" s="27"/>
      <c r="D1367" s="232"/>
    </row>
    <row r="1368" spans="1:4">
      <c r="A1368" s="231"/>
      <c r="B1368" s="27"/>
      <c r="C1368" s="27"/>
      <c r="D1368" s="232"/>
    </row>
    <row r="1369" spans="1:4">
      <c r="A1369" s="231"/>
      <c r="B1369" s="27"/>
      <c r="C1369" s="27"/>
      <c r="D1369" s="232"/>
    </row>
    <row r="1370" spans="1:4">
      <c r="A1370" s="231"/>
      <c r="B1370" s="27"/>
      <c r="C1370" s="27"/>
      <c r="D1370" s="232"/>
    </row>
    <row r="1371" spans="1:4">
      <c r="A1371" s="231"/>
      <c r="B1371" s="27"/>
      <c r="C1371" s="27"/>
      <c r="D1371" s="232"/>
    </row>
    <row r="1372" spans="1:4">
      <c r="A1372" s="231"/>
      <c r="B1372" s="27"/>
      <c r="C1372" s="27"/>
      <c r="D1372" s="232"/>
    </row>
    <row r="1373" spans="1:4">
      <c r="A1373" s="231"/>
      <c r="B1373" s="27"/>
      <c r="C1373" s="27"/>
      <c r="D1373" s="232"/>
    </row>
    <row r="1374" spans="1:4">
      <c r="A1374" s="231"/>
      <c r="B1374" s="27"/>
      <c r="C1374" s="27"/>
      <c r="D1374" s="232"/>
    </row>
    <row r="1375" spans="1:4">
      <c r="A1375" s="231"/>
      <c r="B1375" s="27"/>
      <c r="C1375" s="27"/>
      <c r="D1375" s="232"/>
    </row>
    <row r="1376" spans="1:4">
      <c r="A1376" s="231"/>
      <c r="B1376" s="27"/>
      <c r="C1376" s="27"/>
      <c r="D1376" s="232"/>
    </row>
    <row r="1377" spans="1:4">
      <c r="A1377" s="231"/>
      <c r="B1377" s="27"/>
      <c r="C1377" s="27"/>
      <c r="D1377" s="232"/>
    </row>
    <row r="1378" spans="1:4">
      <c r="A1378" s="231"/>
      <c r="B1378" s="27"/>
      <c r="C1378" s="27"/>
      <c r="D1378" s="232"/>
    </row>
    <row r="1379" spans="1:4">
      <c r="A1379" s="231"/>
      <c r="B1379" s="27"/>
      <c r="C1379" s="27"/>
      <c r="D1379" s="232"/>
    </row>
    <row r="1380" spans="1:4">
      <c r="A1380" s="231"/>
      <c r="B1380" s="27"/>
      <c r="C1380" s="27"/>
      <c r="D1380" s="232"/>
    </row>
    <row r="1381" spans="1:4">
      <c r="A1381" s="231"/>
      <c r="B1381" s="27"/>
      <c r="C1381" s="27"/>
      <c r="D1381" s="232"/>
    </row>
    <row r="1382" spans="1:4">
      <c r="A1382" s="231"/>
      <c r="B1382" s="27"/>
      <c r="C1382" s="27"/>
      <c r="D1382" s="232"/>
    </row>
    <row r="1383" spans="1:4">
      <c r="A1383" s="231"/>
      <c r="B1383" s="27"/>
      <c r="C1383" s="27"/>
      <c r="D1383" s="232"/>
    </row>
    <row r="1384" spans="1:4">
      <c r="A1384" s="231"/>
      <c r="B1384" s="27"/>
      <c r="C1384" s="27"/>
      <c r="D1384" s="232"/>
    </row>
    <row r="1385" spans="1:4">
      <c r="A1385" s="231"/>
      <c r="B1385" s="27"/>
      <c r="C1385" s="27"/>
      <c r="D1385" s="232"/>
    </row>
    <row r="1386" spans="1:4">
      <c r="A1386" s="231"/>
      <c r="B1386" s="27"/>
      <c r="C1386" s="27"/>
      <c r="D1386" s="232"/>
    </row>
    <row r="1387" spans="1:4">
      <c r="A1387" s="231"/>
      <c r="B1387" s="27"/>
      <c r="C1387" s="27"/>
      <c r="D1387" s="232"/>
    </row>
    <row r="1388" spans="1:4">
      <c r="A1388" s="231"/>
      <c r="B1388" s="27"/>
      <c r="C1388" s="27"/>
      <c r="D1388" s="232"/>
    </row>
    <row r="1389" spans="1:4">
      <c r="A1389" s="231"/>
      <c r="B1389" s="27"/>
      <c r="C1389" s="27"/>
      <c r="D1389" s="232"/>
    </row>
    <row r="1390" spans="1:4">
      <c r="A1390" s="231"/>
      <c r="B1390" s="27"/>
      <c r="C1390" s="27"/>
      <c r="D1390" s="232"/>
    </row>
    <row r="1391" spans="1:4">
      <c r="A1391" s="231"/>
      <c r="B1391" s="27"/>
      <c r="C1391" s="27"/>
      <c r="D1391" s="232"/>
    </row>
    <row r="1392" spans="1:4">
      <c r="A1392" s="231"/>
      <c r="B1392" s="27"/>
      <c r="C1392" s="27"/>
      <c r="D1392" s="232"/>
    </row>
    <row r="1393" spans="1:4">
      <c r="A1393" s="231"/>
      <c r="B1393" s="27"/>
      <c r="C1393" s="27"/>
      <c r="D1393" s="232"/>
    </row>
    <row r="1394" spans="1:4">
      <c r="A1394" s="231"/>
      <c r="B1394" s="27"/>
      <c r="C1394" s="27"/>
      <c r="D1394" s="232"/>
    </row>
    <row r="1395" spans="1:4">
      <c r="A1395" s="231"/>
      <c r="B1395" s="27"/>
      <c r="C1395" s="27"/>
      <c r="D1395" s="232"/>
    </row>
    <row r="1396" spans="1:4">
      <c r="A1396" s="231"/>
      <c r="B1396" s="27"/>
      <c r="C1396" s="27"/>
      <c r="D1396" s="232"/>
    </row>
    <row r="1397" spans="1:4">
      <c r="A1397" s="231"/>
      <c r="B1397" s="27"/>
      <c r="C1397" s="27"/>
      <c r="D1397" s="232"/>
    </row>
    <row r="1398" spans="1:4">
      <c r="A1398" s="231"/>
      <c r="B1398" s="27"/>
      <c r="C1398" s="27"/>
      <c r="D1398" s="232"/>
    </row>
    <row r="1399" spans="1:4">
      <c r="A1399" s="231"/>
      <c r="B1399" s="27"/>
      <c r="C1399" s="27"/>
      <c r="D1399" s="232"/>
    </row>
    <row r="1400" spans="1:4">
      <c r="A1400" s="231"/>
      <c r="B1400" s="27"/>
      <c r="C1400" s="27"/>
      <c r="D1400" s="232"/>
    </row>
    <row r="1401" spans="1:4">
      <c r="A1401" s="231"/>
      <c r="B1401" s="27"/>
      <c r="C1401" s="27"/>
      <c r="D1401" s="232"/>
    </row>
    <row r="1402" spans="1:4">
      <c r="A1402" s="231"/>
      <c r="B1402" s="27"/>
      <c r="C1402" s="27"/>
      <c r="D1402" s="232"/>
    </row>
    <row r="1403" spans="1:4">
      <c r="A1403" s="231"/>
      <c r="B1403" s="27"/>
      <c r="C1403" s="27"/>
      <c r="D1403" s="232"/>
    </row>
    <row r="1404" spans="1:4">
      <c r="A1404" s="231"/>
      <c r="B1404" s="27"/>
      <c r="C1404" s="27"/>
      <c r="D1404" s="232"/>
    </row>
    <row r="1405" spans="1:4">
      <c r="A1405" s="231"/>
      <c r="B1405" s="27"/>
      <c r="C1405" s="27"/>
      <c r="D1405" s="232"/>
    </row>
    <row r="1406" spans="1:4">
      <c r="A1406" s="231"/>
      <c r="B1406" s="27"/>
      <c r="C1406" s="27"/>
      <c r="D1406" s="232"/>
    </row>
    <row r="1407" spans="1:4">
      <c r="A1407" s="231"/>
      <c r="B1407" s="27"/>
      <c r="C1407" s="27"/>
      <c r="D1407" s="232"/>
    </row>
    <row r="1408" spans="1:4">
      <c r="A1408" s="231"/>
      <c r="B1408" s="27"/>
      <c r="C1408" s="27"/>
      <c r="D1408" s="232"/>
    </row>
    <row r="1409" spans="1:4">
      <c r="A1409" s="231"/>
      <c r="B1409" s="27"/>
      <c r="C1409" s="27"/>
      <c r="D1409" s="232"/>
    </row>
    <row r="1410" spans="1:4">
      <c r="A1410" s="231"/>
      <c r="B1410" s="27"/>
      <c r="C1410" s="27"/>
      <c r="D1410" s="232"/>
    </row>
    <row r="1411" spans="1:4">
      <c r="A1411" s="231"/>
      <c r="B1411" s="27"/>
      <c r="C1411" s="27"/>
      <c r="D1411" s="232"/>
    </row>
    <row r="1412" spans="1:4">
      <c r="A1412" s="231"/>
      <c r="B1412" s="27"/>
      <c r="C1412" s="27"/>
      <c r="D1412" s="232"/>
    </row>
    <row r="1413" spans="1:4">
      <c r="A1413" s="231"/>
      <c r="B1413" s="27"/>
      <c r="C1413" s="27"/>
      <c r="D1413" s="232"/>
    </row>
    <row r="1414" spans="1:4">
      <c r="A1414" s="231"/>
      <c r="B1414" s="27"/>
      <c r="C1414" s="27"/>
      <c r="D1414" s="232"/>
    </row>
    <row r="1415" spans="1:4">
      <c r="A1415" s="231"/>
      <c r="B1415" s="27"/>
      <c r="C1415" s="27"/>
      <c r="D1415" s="232"/>
    </row>
    <row r="1416" spans="1:4">
      <c r="A1416" s="231"/>
      <c r="B1416" s="27"/>
      <c r="C1416" s="27"/>
      <c r="D1416" s="232"/>
    </row>
    <row r="1417" spans="1:4">
      <c r="A1417" s="231"/>
      <c r="B1417" s="27"/>
      <c r="C1417" s="27"/>
      <c r="D1417" s="232"/>
    </row>
    <row r="1418" spans="1:4">
      <c r="A1418" s="231"/>
      <c r="B1418" s="27"/>
      <c r="C1418" s="27"/>
      <c r="D1418" s="232"/>
    </row>
    <row r="1419" spans="1:4">
      <c r="A1419" s="231"/>
      <c r="B1419" s="27"/>
      <c r="C1419" s="27"/>
      <c r="D1419" s="232"/>
    </row>
    <row r="1420" spans="1:4">
      <c r="A1420" s="231"/>
      <c r="B1420" s="27"/>
      <c r="C1420" s="27"/>
      <c r="D1420" s="232"/>
    </row>
    <row r="1421" spans="1:4">
      <c r="A1421" s="231"/>
      <c r="B1421" s="27"/>
      <c r="C1421" s="27"/>
      <c r="D1421" s="232"/>
    </row>
    <row r="1422" spans="1:4">
      <c r="A1422" s="231"/>
      <c r="B1422" s="27"/>
      <c r="C1422" s="27"/>
      <c r="D1422" s="232"/>
    </row>
    <row r="1423" spans="1:4">
      <c r="A1423" s="231"/>
      <c r="B1423" s="27"/>
      <c r="C1423" s="27"/>
      <c r="D1423" s="232"/>
    </row>
    <row r="1424" spans="1:4">
      <c r="A1424" s="231"/>
      <c r="B1424" s="27"/>
      <c r="C1424" s="27"/>
      <c r="D1424" s="232"/>
    </row>
    <row r="1425" spans="1:4">
      <c r="A1425" s="231"/>
      <c r="B1425" s="27"/>
      <c r="C1425" s="27"/>
      <c r="D1425" s="232"/>
    </row>
    <row r="1426" spans="1:4">
      <c r="A1426" s="231"/>
      <c r="B1426" s="27"/>
      <c r="C1426" s="27"/>
      <c r="D1426" s="232"/>
    </row>
    <row r="1427" spans="1:4">
      <c r="A1427" s="231"/>
      <c r="B1427" s="27"/>
      <c r="C1427" s="27"/>
      <c r="D1427" s="232"/>
    </row>
    <row r="1428" spans="1:4">
      <c r="A1428" s="231"/>
      <c r="B1428" s="27"/>
      <c r="C1428" s="27"/>
      <c r="D1428" s="232"/>
    </row>
    <row r="1429" spans="1:4">
      <c r="A1429" s="231"/>
      <c r="B1429" s="27"/>
      <c r="C1429" s="27"/>
      <c r="D1429" s="232"/>
    </row>
    <row r="1430" spans="1:4">
      <c r="A1430" s="231"/>
      <c r="B1430" s="27"/>
      <c r="C1430" s="27"/>
      <c r="D1430" s="232"/>
    </row>
    <row r="1431" spans="1:4">
      <c r="A1431" s="231"/>
      <c r="B1431" s="27"/>
      <c r="C1431" s="27"/>
      <c r="D1431" s="232"/>
    </row>
    <row r="1432" spans="1:4">
      <c r="A1432" s="231"/>
      <c r="B1432" s="27"/>
      <c r="C1432" s="27"/>
      <c r="D1432" s="232"/>
    </row>
    <row r="1433" spans="1:4">
      <c r="A1433" s="231"/>
      <c r="B1433" s="27"/>
      <c r="C1433" s="27"/>
      <c r="D1433" s="232"/>
    </row>
    <row r="1434" spans="1:4">
      <c r="A1434" s="231"/>
      <c r="B1434" s="27"/>
      <c r="C1434" s="27"/>
      <c r="D1434" s="232"/>
    </row>
    <row r="1435" spans="1:4">
      <c r="A1435" s="231"/>
      <c r="B1435" s="27"/>
      <c r="C1435" s="27"/>
      <c r="D1435" s="232"/>
    </row>
    <row r="1436" spans="1:4">
      <c r="A1436" s="231"/>
      <c r="B1436" s="27"/>
      <c r="C1436" s="27"/>
      <c r="D1436" s="232"/>
    </row>
    <row r="1437" spans="1:4">
      <c r="A1437" s="231"/>
      <c r="B1437" s="27"/>
      <c r="C1437" s="27"/>
      <c r="D1437" s="232"/>
    </row>
    <row r="1438" spans="1:4">
      <c r="A1438" s="231"/>
      <c r="B1438" s="27"/>
      <c r="C1438" s="27"/>
      <c r="D1438" s="232"/>
    </row>
    <row r="1439" spans="1:4">
      <c r="A1439" s="231"/>
      <c r="B1439" s="27"/>
      <c r="C1439" s="27"/>
      <c r="D1439" s="232"/>
    </row>
    <row r="1440" spans="1:4">
      <c r="A1440" s="231"/>
      <c r="B1440" s="27"/>
      <c r="C1440" s="27"/>
      <c r="D1440" s="232"/>
    </row>
    <row r="1441" spans="1:4">
      <c r="A1441" s="231"/>
      <c r="B1441" s="27"/>
      <c r="C1441" s="27"/>
      <c r="D1441" s="232"/>
    </row>
    <row r="1442" spans="1:4">
      <c r="A1442" s="231"/>
      <c r="B1442" s="27"/>
      <c r="C1442" s="27"/>
      <c r="D1442" s="232"/>
    </row>
    <row r="1443" spans="1:4">
      <c r="A1443" s="231"/>
      <c r="B1443" s="27"/>
      <c r="C1443" s="27"/>
      <c r="D1443" s="232"/>
    </row>
    <row r="1444" spans="1:4">
      <c r="A1444" s="231"/>
      <c r="B1444" s="27"/>
      <c r="C1444" s="27"/>
      <c r="D1444" s="232"/>
    </row>
    <row r="1445" spans="1:4">
      <c r="A1445" s="231"/>
      <c r="B1445" s="27"/>
      <c r="C1445" s="27"/>
      <c r="D1445" s="232"/>
    </row>
    <row r="1446" spans="1:4">
      <c r="A1446" s="231"/>
      <c r="B1446" s="27"/>
      <c r="C1446" s="27"/>
      <c r="D1446" s="232"/>
    </row>
    <row r="1447" spans="1:4">
      <c r="A1447" s="231"/>
      <c r="B1447" s="27"/>
      <c r="C1447" s="27"/>
      <c r="D1447" s="232"/>
    </row>
    <row r="1448" spans="1:4">
      <c r="A1448" s="231"/>
      <c r="B1448" s="27"/>
      <c r="C1448" s="27"/>
      <c r="D1448" s="232"/>
    </row>
    <row r="1449" spans="1:4">
      <c r="A1449" s="231"/>
      <c r="B1449" s="27"/>
      <c r="C1449" s="27"/>
      <c r="D1449" s="232"/>
    </row>
    <row r="1450" spans="1:4">
      <c r="A1450" s="231"/>
      <c r="B1450" s="27"/>
      <c r="C1450" s="27"/>
      <c r="D1450" s="232"/>
    </row>
    <row r="1451" spans="1:4">
      <c r="A1451" s="231"/>
      <c r="B1451" s="27"/>
      <c r="C1451" s="27"/>
      <c r="D1451" s="232"/>
    </row>
    <row r="1452" spans="1:4">
      <c r="A1452" s="231"/>
      <c r="B1452" s="27"/>
      <c r="C1452" s="27"/>
      <c r="D1452" s="232"/>
    </row>
    <row r="1453" spans="1:4">
      <c r="A1453" s="231"/>
      <c r="B1453" s="27"/>
      <c r="C1453" s="27"/>
      <c r="D1453" s="232"/>
    </row>
    <row r="1454" spans="1:4">
      <c r="A1454" s="231"/>
      <c r="B1454" s="27"/>
      <c r="C1454" s="27"/>
      <c r="D1454" s="232"/>
    </row>
    <row r="1455" spans="1:4">
      <c r="A1455" s="231"/>
      <c r="B1455" s="27"/>
      <c r="C1455" s="27"/>
      <c r="D1455" s="232"/>
    </row>
    <row r="1456" spans="1:4">
      <c r="A1456" s="231"/>
      <c r="B1456" s="27"/>
      <c r="C1456" s="27"/>
      <c r="D1456" s="232"/>
    </row>
    <row r="1457" spans="1:4">
      <c r="A1457" s="231"/>
      <c r="B1457" s="27"/>
      <c r="C1457" s="27"/>
      <c r="D1457" s="232"/>
    </row>
    <row r="1458" spans="1:4">
      <c r="A1458" s="231"/>
      <c r="B1458" s="27"/>
      <c r="C1458" s="27"/>
      <c r="D1458" s="232"/>
    </row>
    <row r="1459" spans="1:4">
      <c r="A1459" s="231"/>
      <c r="B1459" s="27"/>
      <c r="C1459" s="27"/>
      <c r="D1459" s="232"/>
    </row>
    <row r="1460" spans="1:4">
      <c r="A1460" s="231"/>
      <c r="B1460" s="27"/>
      <c r="C1460" s="27"/>
      <c r="D1460" s="232"/>
    </row>
    <row r="1461" spans="1:4">
      <c r="A1461" s="231"/>
      <c r="B1461" s="27"/>
      <c r="C1461" s="27"/>
      <c r="D1461" s="232"/>
    </row>
    <row r="1462" spans="1:4">
      <c r="A1462" s="231"/>
      <c r="B1462" s="27"/>
      <c r="C1462" s="27"/>
      <c r="D1462" s="232"/>
    </row>
    <row r="1463" spans="1:4">
      <c r="A1463" s="231"/>
      <c r="B1463" s="27"/>
      <c r="C1463" s="27"/>
      <c r="D1463" s="232"/>
    </row>
    <row r="1464" spans="1:4">
      <c r="A1464" s="231"/>
      <c r="B1464" s="27"/>
      <c r="C1464" s="27"/>
      <c r="D1464" s="232"/>
    </row>
    <row r="1465" spans="1:4">
      <c r="A1465" s="231"/>
      <c r="B1465" s="27"/>
      <c r="C1465" s="27"/>
      <c r="D1465" s="232"/>
    </row>
    <row r="1466" spans="1:4">
      <c r="A1466" s="231"/>
      <c r="B1466" s="27"/>
      <c r="C1466" s="27"/>
      <c r="D1466" s="232"/>
    </row>
    <row r="1467" spans="1:4">
      <c r="A1467" s="231"/>
      <c r="B1467" s="27"/>
      <c r="C1467" s="27"/>
      <c r="D1467" s="232"/>
    </row>
    <row r="1468" spans="1:4">
      <c r="A1468" s="231"/>
      <c r="B1468" s="27"/>
      <c r="C1468" s="27"/>
      <c r="D1468" s="232"/>
    </row>
    <row r="1469" spans="1:4">
      <c r="A1469" s="231"/>
      <c r="B1469" s="27"/>
      <c r="C1469" s="27"/>
      <c r="D1469" s="232"/>
    </row>
    <row r="1470" spans="1:4">
      <c r="A1470" s="231"/>
      <c r="B1470" s="27"/>
      <c r="C1470" s="27"/>
      <c r="D1470" s="232"/>
    </row>
    <row r="1471" spans="1:4">
      <c r="A1471" s="231"/>
      <c r="B1471" s="27"/>
      <c r="C1471" s="27"/>
      <c r="D1471" s="232"/>
    </row>
    <row r="1472" spans="1:4">
      <c r="A1472" s="231"/>
      <c r="B1472" s="27"/>
      <c r="C1472" s="27"/>
      <c r="D1472" s="232"/>
    </row>
    <row r="1473" spans="1:4">
      <c r="A1473" s="231"/>
      <c r="B1473" s="27"/>
      <c r="C1473" s="27"/>
      <c r="D1473" s="232"/>
    </row>
    <row r="1474" spans="1:4">
      <c r="A1474" s="231"/>
      <c r="B1474" s="27"/>
      <c r="C1474" s="27"/>
      <c r="D1474" s="232"/>
    </row>
    <row r="1475" spans="1:4">
      <c r="A1475" s="231"/>
      <c r="B1475" s="27"/>
      <c r="C1475" s="27"/>
      <c r="D1475" s="232"/>
    </row>
    <row r="1476" spans="1:4">
      <c r="A1476" s="231"/>
      <c r="B1476" s="27"/>
      <c r="C1476" s="27"/>
      <c r="D1476" s="232"/>
    </row>
    <row r="1477" spans="1:4">
      <c r="A1477" s="231"/>
      <c r="B1477" s="27"/>
      <c r="C1477" s="27"/>
      <c r="D1477" s="232"/>
    </row>
    <row r="1478" spans="1:4">
      <c r="A1478" s="231"/>
      <c r="B1478" s="27"/>
      <c r="C1478" s="27"/>
      <c r="D1478" s="232"/>
    </row>
    <row r="1479" spans="1:4">
      <c r="A1479" s="231"/>
      <c r="B1479" s="27"/>
      <c r="C1479" s="27"/>
      <c r="D1479" s="232"/>
    </row>
    <row r="1480" spans="1:4">
      <c r="A1480" s="231"/>
      <c r="B1480" s="27"/>
      <c r="C1480" s="27"/>
      <c r="D1480" s="232"/>
    </row>
    <row r="1481" spans="1:4">
      <c r="A1481" s="231"/>
      <c r="B1481" s="27"/>
      <c r="C1481" s="27"/>
      <c r="D1481" s="232"/>
    </row>
    <row r="1482" spans="1:4">
      <c r="A1482" s="231"/>
      <c r="B1482" s="27"/>
      <c r="C1482" s="27"/>
      <c r="D1482" s="232"/>
    </row>
    <row r="1483" spans="1:4">
      <c r="A1483" s="231"/>
      <c r="B1483" s="27"/>
      <c r="C1483" s="27"/>
      <c r="D1483" s="232"/>
    </row>
    <row r="1484" spans="1:4">
      <c r="A1484" s="231"/>
      <c r="B1484" s="27"/>
      <c r="C1484" s="27"/>
      <c r="D1484" s="232"/>
    </row>
    <row r="1485" spans="1:4">
      <c r="A1485" s="231"/>
      <c r="B1485" s="27"/>
      <c r="C1485" s="27"/>
      <c r="D1485" s="232"/>
    </row>
    <row r="1486" spans="1:4">
      <c r="A1486" s="231"/>
      <c r="B1486" s="27"/>
      <c r="C1486" s="27"/>
      <c r="D1486" s="232"/>
    </row>
    <row r="1487" spans="1:4">
      <c r="A1487" s="231"/>
      <c r="B1487" s="27"/>
      <c r="C1487" s="27"/>
      <c r="D1487" s="232"/>
    </row>
    <row r="1488" spans="1:4">
      <c r="A1488" s="231"/>
      <c r="B1488" s="27"/>
      <c r="C1488" s="27"/>
      <c r="D1488" s="232"/>
    </row>
    <row r="1489" spans="1:4">
      <c r="A1489" s="231"/>
      <c r="B1489" s="27"/>
      <c r="C1489" s="27"/>
      <c r="D1489" s="232"/>
    </row>
    <row r="1490" spans="1:4">
      <c r="A1490" s="231"/>
      <c r="B1490" s="27"/>
      <c r="C1490" s="27"/>
      <c r="D1490" s="232"/>
    </row>
    <row r="1491" spans="1:4">
      <c r="A1491" s="231"/>
      <c r="B1491" s="27"/>
      <c r="C1491" s="27"/>
      <c r="D1491" s="232"/>
    </row>
    <row r="1492" spans="1:4">
      <c r="A1492" s="231"/>
      <c r="B1492" s="27"/>
      <c r="C1492" s="27"/>
      <c r="D1492" s="232"/>
    </row>
    <row r="1493" spans="1:4">
      <c r="A1493" s="231"/>
      <c r="B1493" s="27"/>
      <c r="C1493" s="27"/>
      <c r="D1493" s="232"/>
    </row>
    <row r="1494" spans="1:4">
      <c r="A1494" s="231"/>
      <c r="B1494" s="27"/>
      <c r="C1494" s="27"/>
      <c r="D1494" s="232"/>
    </row>
    <row r="1495" spans="1:4">
      <c r="A1495" s="231"/>
      <c r="B1495" s="27"/>
      <c r="C1495" s="27"/>
      <c r="D1495" s="232"/>
    </row>
    <row r="1496" spans="1:4">
      <c r="A1496" s="231"/>
      <c r="B1496" s="27"/>
      <c r="C1496" s="27"/>
      <c r="D1496" s="232"/>
    </row>
    <row r="1497" spans="1:4">
      <c r="A1497" s="231"/>
      <c r="B1497" s="27"/>
      <c r="C1497" s="27"/>
      <c r="D1497" s="232"/>
    </row>
    <row r="1498" spans="1:4">
      <c r="A1498" s="231"/>
      <c r="B1498" s="27"/>
      <c r="C1498" s="27"/>
      <c r="D1498" s="232"/>
    </row>
    <row r="1499" spans="1:4">
      <c r="A1499" s="231"/>
      <c r="B1499" s="27"/>
      <c r="C1499" s="27"/>
      <c r="D1499" s="232"/>
    </row>
    <row r="1500" spans="1:4">
      <c r="A1500" s="231"/>
      <c r="B1500" s="27"/>
      <c r="C1500" s="27"/>
      <c r="D1500" s="232"/>
    </row>
    <row r="1501" spans="1:4">
      <c r="A1501" s="231"/>
      <c r="B1501" s="27"/>
      <c r="C1501" s="27"/>
      <c r="D1501" s="232"/>
    </row>
    <row r="1502" spans="1:4">
      <c r="A1502" s="231"/>
      <c r="B1502" s="27"/>
      <c r="C1502" s="27"/>
      <c r="D1502" s="232"/>
    </row>
    <row r="1503" spans="1:4">
      <c r="A1503" s="231"/>
      <c r="B1503" s="27"/>
      <c r="C1503" s="27"/>
      <c r="D1503" s="232"/>
    </row>
    <row r="1504" spans="1:4">
      <c r="A1504" s="231"/>
      <c r="B1504" s="27"/>
      <c r="C1504" s="27"/>
      <c r="D1504" s="232"/>
    </row>
    <row r="1505" spans="1:4">
      <c r="A1505" s="231"/>
      <c r="B1505" s="27"/>
      <c r="C1505" s="27"/>
      <c r="D1505" s="232"/>
    </row>
    <row r="1506" spans="1:4">
      <c r="A1506" s="231"/>
      <c r="B1506" s="27"/>
      <c r="C1506" s="27"/>
      <c r="D1506" s="232"/>
    </row>
    <row r="1507" spans="1:4">
      <c r="A1507" s="231"/>
      <c r="B1507" s="27"/>
      <c r="C1507" s="27"/>
      <c r="D1507" s="232"/>
    </row>
    <row r="1508" spans="1:4">
      <c r="A1508" s="231"/>
      <c r="B1508" s="27"/>
      <c r="C1508" s="27"/>
      <c r="D1508" s="232"/>
    </row>
    <row r="1509" spans="1:4">
      <c r="A1509" s="231"/>
      <c r="B1509" s="27"/>
      <c r="C1509" s="27"/>
      <c r="D1509" s="232"/>
    </row>
    <row r="1510" spans="1:4">
      <c r="A1510" s="231"/>
      <c r="B1510" s="27"/>
      <c r="C1510" s="27"/>
      <c r="D1510" s="232"/>
    </row>
    <row r="1511" spans="1:4">
      <c r="A1511" s="231"/>
      <c r="B1511" s="27"/>
      <c r="C1511" s="27"/>
      <c r="D1511" s="232"/>
    </row>
    <row r="1512" spans="1:4">
      <c r="A1512" s="231"/>
      <c r="B1512" s="27"/>
      <c r="C1512" s="27"/>
      <c r="D1512" s="232"/>
    </row>
    <row r="1513" spans="1:4">
      <c r="A1513" s="231"/>
      <c r="B1513" s="27"/>
      <c r="C1513" s="27"/>
      <c r="D1513" s="232"/>
    </row>
    <row r="1514" spans="1:4">
      <c r="A1514" s="231"/>
      <c r="B1514" s="27"/>
      <c r="C1514" s="27"/>
      <c r="D1514" s="232"/>
    </row>
    <row r="1515" spans="1:4">
      <c r="A1515" s="231"/>
      <c r="B1515" s="27"/>
      <c r="C1515" s="27"/>
      <c r="D1515" s="232"/>
    </row>
    <row r="1516" spans="1:4">
      <c r="A1516" s="231"/>
      <c r="B1516" s="27"/>
      <c r="C1516" s="27"/>
      <c r="D1516" s="232"/>
    </row>
    <row r="1517" spans="1:4">
      <c r="A1517" s="231"/>
      <c r="B1517" s="27"/>
      <c r="C1517" s="27"/>
      <c r="D1517" s="232"/>
    </row>
    <row r="1518" spans="1:4">
      <c r="A1518" s="231"/>
      <c r="B1518" s="27"/>
      <c r="C1518" s="27"/>
      <c r="D1518" s="232"/>
    </row>
    <row r="1519" spans="1:4">
      <c r="A1519" s="231"/>
      <c r="B1519" s="27"/>
      <c r="C1519" s="27"/>
      <c r="D1519" s="232"/>
    </row>
    <row r="1520" spans="1:4">
      <c r="A1520" s="231"/>
      <c r="B1520" s="27"/>
      <c r="C1520" s="27"/>
      <c r="D1520" s="232"/>
    </row>
    <row r="1521" spans="1:4">
      <c r="A1521" s="231"/>
      <c r="B1521" s="27"/>
      <c r="C1521" s="27"/>
      <c r="D1521" s="232"/>
    </row>
    <row r="1522" spans="1:4">
      <c r="A1522" s="231"/>
      <c r="B1522" s="27"/>
      <c r="C1522" s="27"/>
      <c r="D1522" s="232"/>
    </row>
    <row r="1523" spans="1:4">
      <c r="A1523" s="231"/>
      <c r="B1523" s="27"/>
      <c r="C1523" s="27"/>
      <c r="D1523" s="232"/>
    </row>
    <row r="1524" spans="1:4">
      <c r="A1524" s="231"/>
      <c r="B1524" s="27"/>
      <c r="C1524" s="27"/>
      <c r="D1524" s="232"/>
    </row>
    <row r="1525" spans="1:4">
      <c r="A1525" s="231"/>
      <c r="B1525" s="27"/>
      <c r="C1525" s="27"/>
      <c r="D1525" s="232"/>
    </row>
    <row r="1526" spans="1:4">
      <c r="A1526" s="231"/>
      <c r="B1526" s="27"/>
      <c r="C1526" s="27"/>
      <c r="D1526" s="232"/>
    </row>
    <row r="1527" spans="1:4">
      <c r="A1527" s="231"/>
      <c r="B1527" s="27"/>
      <c r="C1527" s="27"/>
      <c r="D1527" s="232"/>
    </row>
    <row r="1528" spans="1:4">
      <c r="A1528" s="231"/>
      <c r="B1528" s="27"/>
      <c r="C1528" s="27"/>
      <c r="D1528" s="232"/>
    </row>
    <row r="1529" spans="1:4">
      <c r="A1529" s="231"/>
      <c r="B1529" s="27"/>
      <c r="C1529" s="27"/>
      <c r="D1529" s="232"/>
    </row>
    <row r="1530" spans="1:4">
      <c r="A1530" s="231"/>
      <c r="B1530" s="27"/>
      <c r="C1530" s="27"/>
      <c r="D1530" s="232"/>
    </row>
    <row r="1531" spans="1:4">
      <c r="A1531" s="231"/>
      <c r="B1531" s="27"/>
      <c r="C1531" s="27"/>
      <c r="D1531" s="232"/>
    </row>
    <row r="1532" spans="1:4">
      <c r="A1532" s="231"/>
      <c r="B1532" s="27"/>
      <c r="C1532" s="27"/>
      <c r="D1532" s="232"/>
    </row>
    <row r="1533" spans="1:4">
      <c r="A1533" s="231"/>
      <c r="B1533" s="27"/>
      <c r="C1533" s="27"/>
      <c r="D1533" s="232"/>
    </row>
    <row r="1534" spans="1:4">
      <c r="A1534" s="231"/>
      <c r="B1534" s="27"/>
      <c r="C1534" s="27"/>
      <c r="D1534" s="232"/>
    </row>
    <row r="1535" spans="1:4">
      <c r="A1535" s="231"/>
      <c r="B1535" s="27"/>
      <c r="C1535" s="27"/>
      <c r="D1535" s="232"/>
    </row>
    <row r="1536" spans="1:4">
      <c r="A1536" s="231"/>
      <c r="B1536" s="27"/>
      <c r="C1536" s="27"/>
      <c r="D1536" s="232"/>
    </row>
    <row r="1537" spans="1:4">
      <c r="A1537" s="231"/>
      <c r="B1537" s="27"/>
      <c r="C1537" s="27"/>
      <c r="D1537" s="232"/>
    </row>
    <row r="1538" spans="1:4">
      <c r="A1538" s="231"/>
      <c r="B1538" s="27"/>
      <c r="C1538" s="27"/>
      <c r="D1538" s="232"/>
    </row>
    <row r="1539" spans="1:4">
      <c r="A1539" s="231"/>
      <c r="B1539" s="27"/>
      <c r="C1539" s="27"/>
      <c r="D1539" s="232"/>
    </row>
    <row r="1540" spans="1:4">
      <c r="A1540" s="231"/>
      <c r="B1540" s="27"/>
      <c r="C1540" s="27"/>
      <c r="D1540" s="232"/>
    </row>
    <row r="1541" spans="1:4">
      <c r="A1541" s="231"/>
      <c r="B1541" s="27"/>
      <c r="C1541" s="27"/>
      <c r="D1541" s="232"/>
    </row>
    <row r="1542" spans="1:4">
      <c r="A1542" s="231"/>
      <c r="B1542" s="27"/>
      <c r="C1542" s="27"/>
      <c r="D1542" s="232"/>
    </row>
    <row r="1543" spans="1:4">
      <c r="A1543" s="231"/>
      <c r="B1543" s="27"/>
      <c r="C1543" s="27"/>
      <c r="D1543" s="232"/>
    </row>
    <row r="1544" spans="1:4">
      <c r="A1544" s="231"/>
      <c r="B1544" s="27"/>
      <c r="C1544" s="27"/>
      <c r="D1544" s="232"/>
    </row>
    <row r="1545" spans="1:4">
      <c r="A1545" s="231"/>
      <c r="B1545" s="27"/>
      <c r="C1545" s="27"/>
      <c r="D1545" s="232"/>
    </row>
    <row r="1546" spans="1:4">
      <c r="A1546" s="231"/>
      <c r="B1546" s="27"/>
      <c r="C1546" s="27"/>
      <c r="D1546" s="232"/>
    </row>
    <row r="1547" spans="1:4">
      <c r="A1547" s="231"/>
      <c r="B1547" s="27"/>
      <c r="C1547" s="27"/>
      <c r="D1547" s="232"/>
    </row>
    <row r="1548" spans="1:4">
      <c r="A1548" s="231"/>
      <c r="B1548" s="27"/>
      <c r="C1548" s="27"/>
      <c r="D1548" s="232"/>
    </row>
    <row r="1549" spans="1:4">
      <c r="A1549" s="231"/>
      <c r="B1549" s="27"/>
      <c r="C1549" s="27"/>
      <c r="D1549" s="232"/>
    </row>
    <row r="1550" spans="1:4">
      <c r="A1550" s="231"/>
      <c r="B1550" s="27"/>
      <c r="C1550" s="27"/>
      <c r="D1550" s="232"/>
    </row>
    <row r="1551" spans="1:4">
      <c r="A1551" s="231"/>
      <c r="B1551" s="27"/>
      <c r="C1551" s="27"/>
      <c r="D1551" s="232"/>
    </row>
    <row r="1552" spans="1:4">
      <c r="A1552" s="231"/>
      <c r="B1552" s="27"/>
      <c r="C1552" s="27"/>
      <c r="D1552" s="232"/>
    </row>
    <row r="1553" spans="1:4">
      <c r="A1553" s="231"/>
      <c r="B1553" s="27"/>
      <c r="C1553" s="27"/>
      <c r="D1553" s="232"/>
    </row>
    <row r="1554" spans="1:4">
      <c r="A1554" s="231"/>
      <c r="B1554" s="27"/>
      <c r="C1554" s="27"/>
      <c r="D1554" s="232"/>
    </row>
    <row r="1555" spans="1:4">
      <c r="A1555" s="231"/>
      <c r="B1555" s="27"/>
      <c r="C1555" s="27"/>
      <c r="D1555" s="232"/>
    </row>
    <row r="1556" spans="1:4">
      <c r="A1556" s="231"/>
      <c r="B1556" s="27"/>
      <c r="C1556" s="27"/>
      <c r="D1556" s="232"/>
    </row>
    <row r="1557" spans="1:4">
      <c r="A1557" s="231"/>
      <c r="B1557" s="27"/>
      <c r="C1557" s="27"/>
      <c r="D1557" s="232"/>
    </row>
    <row r="1558" spans="1:4">
      <c r="A1558" s="231"/>
      <c r="B1558" s="27"/>
      <c r="C1558" s="27"/>
      <c r="D1558" s="232"/>
    </row>
    <row r="1559" spans="1:4">
      <c r="A1559" s="231"/>
      <c r="B1559" s="27"/>
      <c r="C1559" s="27"/>
      <c r="D1559" s="232"/>
    </row>
    <row r="1560" spans="1:4">
      <c r="A1560" s="231"/>
      <c r="B1560" s="27"/>
      <c r="C1560" s="27"/>
      <c r="D1560" s="232"/>
    </row>
    <row r="1561" spans="1:4">
      <c r="A1561" s="231"/>
      <c r="B1561" s="27"/>
      <c r="C1561" s="27"/>
      <c r="D1561" s="232"/>
    </row>
    <row r="1562" spans="1:4">
      <c r="A1562" s="231"/>
      <c r="B1562" s="27"/>
      <c r="C1562" s="27"/>
      <c r="D1562" s="232"/>
    </row>
    <row r="1563" spans="1:4">
      <c r="A1563" s="231"/>
      <c r="B1563" s="27"/>
      <c r="C1563" s="27"/>
      <c r="D1563" s="232"/>
    </row>
    <row r="1564" spans="1:4">
      <c r="A1564" s="231"/>
      <c r="B1564" s="27"/>
      <c r="C1564" s="27"/>
      <c r="D1564" s="232"/>
    </row>
    <row r="1565" spans="1:4">
      <c r="A1565" s="231"/>
      <c r="B1565" s="27"/>
      <c r="C1565" s="27"/>
      <c r="D1565" s="232"/>
    </row>
    <row r="1566" spans="1:4">
      <c r="A1566" s="231"/>
      <c r="B1566" s="27"/>
      <c r="C1566" s="27"/>
      <c r="D1566" s="232"/>
    </row>
    <row r="1567" spans="1:4">
      <c r="A1567" s="231"/>
      <c r="B1567" s="27"/>
      <c r="C1567" s="27"/>
      <c r="D1567" s="232"/>
    </row>
    <row r="1568" spans="1:4">
      <c r="A1568" s="231"/>
      <c r="B1568" s="27"/>
      <c r="C1568" s="27"/>
      <c r="D1568" s="232"/>
    </row>
    <row r="1569" spans="1:4">
      <c r="A1569" s="231"/>
      <c r="B1569" s="27"/>
      <c r="C1569" s="27"/>
      <c r="D1569" s="232"/>
    </row>
    <row r="1570" spans="1:4">
      <c r="A1570" s="231"/>
      <c r="B1570" s="27"/>
      <c r="C1570" s="27"/>
      <c r="D1570" s="232"/>
    </row>
    <row r="1571" spans="1:4">
      <c r="A1571" s="231"/>
      <c r="B1571" s="27"/>
      <c r="C1571" s="27"/>
      <c r="D1571" s="232"/>
    </row>
    <row r="1572" spans="1:4">
      <c r="A1572" s="231"/>
      <c r="B1572" s="27"/>
      <c r="C1572" s="27"/>
      <c r="D1572" s="232"/>
    </row>
    <row r="1573" spans="1:4">
      <c r="A1573" s="231"/>
      <c r="B1573" s="27"/>
      <c r="C1573" s="27"/>
      <c r="D1573" s="232"/>
    </row>
    <row r="1574" spans="1:4">
      <c r="A1574" s="231"/>
      <c r="B1574" s="27"/>
      <c r="C1574" s="27"/>
      <c r="D1574" s="232"/>
    </row>
    <row r="1575" spans="1:4">
      <c r="A1575" s="231"/>
      <c r="B1575" s="27"/>
      <c r="C1575" s="27"/>
      <c r="D1575" s="232"/>
    </row>
    <row r="1576" spans="1:4">
      <c r="A1576" s="231"/>
      <c r="B1576" s="27"/>
      <c r="C1576" s="27"/>
      <c r="D1576" s="232"/>
    </row>
    <row r="1577" spans="1:4">
      <c r="A1577" s="231"/>
      <c r="B1577" s="27"/>
      <c r="C1577" s="27"/>
      <c r="D1577" s="232"/>
    </row>
    <row r="1578" spans="1:4">
      <c r="A1578" s="231"/>
      <c r="B1578" s="27"/>
      <c r="C1578" s="27"/>
      <c r="D1578" s="232"/>
    </row>
    <row r="1579" spans="1:4">
      <c r="A1579" s="231"/>
      <c r="B1579" s="27"/>
      <c r="C1579" s="27"/>
      <c r="D1579" s="232"/>
    </row>
    <row r="1580" spans="1:4">
      <c r="A1580" s="231"/>
      <c r="B1580" s="27"/>
      <c r="C1580" s="27"/>
      <c r="D1580" s="232"/>
    </row>
    <row r="1581" spans="1:4">
      <c r="A1581" s="231"/>
      <c r="B1581" s="27"/>
      <c r="C1581" s="27"/>
      <c r="D1581" s="232"/>
    </row>
    <row r="1582" spans="1:4">
      <c r="A1582" s="231"/>
      <c r="B1582" s="27"/>
      <c r="C1582" s="27"/>
      <c r="D1582" s="232"/>
    </row>
    <row r="1583" spans="1:4">
      <c r="A1583" s="231"/>
      <c r="B1583" s="27"/>
      <c r="C1583" s="27"/>
      <c r="D1583" s="232"/>
    </row>
    <row r="1584" spans="1:4">
      <c r="A1584" s="231"/>
      <c r="B1584" s="27"/>
      <c r="C1584" s="27"/>
      <c r="D1584" s="232"/>
    </row>
    <row r="1585" spans="1:4">
      <c r="A1585" s="231"/>
      <c r="B1585" s="27"/>
      <c r="C1585" s="27"/>
      <c r="D1585" s="232"/>
    </row>
    <row r="1586" spans="1:4">
      <c r="A1586" s="231"/>
      <c r="B1586" s="27"/>
      <c r="C1586" s="27"/>
      <c r="D1586" s="232"/>
    </row>
    <row r="1587" spans="1:4">
      <c r="A1587" s="231"/>
      <c r="B1587" s="27"/>
      <c r="C1587" s="27"/>
      <c r="D1587" s="232"/>
    </row>
    <row r="1588" spans="1:4">
      <c r="A1588" s="231"/>
      <c r="B1588" s="27"/>
      <c r="C1588" s="27"/>
      <c r="D1588" s="232"/>
    </row>
    <row r="1589" spans="1:4">
      <c r="A1589" s="231"/>
      <c r="B1589" s="27"/>
      <c r="C1589" s="27"/>
      <c r="D1589" s="232"/>
    </row>
    <row r="1590" spans="1:4">
      <c r="A1590" s="231"/>
      <c r="B1590" s="27"/>
      <c r="C1590" s="27"/>
      <c r="D1590" s="232"/>
    </row>
    <row r="1591" spans="1:4">
      <c r="A1591" s="231"/>
      <c r="B1591" s="27"/>
      <c r="C1591" s="27"/>
      <c r="D1591" s="232"/>
    </row>
    <row r="1592" spans="1:4">
      <c r="A1592" s="231"/>
      <c r="B1592" s="27"/>
      <c r="C1592" s="27"/>
      <c r="D1592" s="232"/>
    </row>
    <row r="1593" spans="1:4">
      <c r="A1593" s="231"/>
      <c r="B1593" s="27"/>
      <c r="C1593" s="27"/>
      <c r="D1593" s="232"/>
    </row>
    <row r="1594" spans="1:4">
      <c r="A1594" s="231"/>
      <c r="B1594" s="27"/>
      <c r="C1594" s="27"/>
      <c r="D1594" s="232"/>
    </row>
    <row r="1595" spans="1:4">
      <c r="A1595" s="231"/>
      <c r="B1595" s="27"/>
      <c r="C1595" s="27"/>
      <c r="D1595" s="232"/>
    </row>
    <row r="1596" spans="1:4">
      <c r="A1596" s="231"/>
      <c r="B1596" s="27"/>
      <c r="C1596" s="27"/>
      <c r="D1596" s="232"/>
    </row>
    <row r="1597" spans="1:4">
      <c r="A1597" s="231"/>
      <c r="B1597" s="27"/>
      <c r="C1597" s="27"/>
      <c r="D1597" s="232"/>
    </row>
    <row r="1598" spans="1:4">
      <c r="A1598" s="231"/>
      <c r="B1598" s="27"/>
      <c r="C1598" s="27"/>
      <c r="D1598" s="232"/>
    </row>
    <row r="1599" spans="1:4">
      <c r="A1599" s="231"/>
      <c r="B1599" s="27"/>
      <c r="C1599" s="27"/>
      <c r="D1599" s="232"/>
    </row>
    <row r="1600" spans="1:4">
      <c r="A1600" s="231"/>
      <c r="B1600" s="27"/>
      <c r="C1600" s="27"/>
      <c r="D1600" s="232"/>
    </row>
    <row r="1601" spans="1:4">
      <c r="A1601" s="231"/>
      <c r="B1601" s="27"/>
      <c r="C1601" s="27"/>
      <c r="D1601" s="232"/>
    </row>
    <row r="1602" spans="1:4">
      <c r="A1602" s="231"/>
      <c r="B1602" s="27"/>
      <c r="C1602" s="27"/>
      <c r="D1602" s="232"/>
    </row>
    <row r="1603" spans="1:4">
      <c r="A1603" s="231"/>
      <c r="B1603" s="27"/>
      <c r="C1603" s="27"/>
      <c r="D1603" s="232"/>
    </row>
    <row r="1604" spans="1:4">
      <c r="A1604" s="231"/>
      <c r="B1604" s="27"/>
      <c r="C1604" s="27"/>
      <c r="D1604" s="232"/>
    </row>
    <row r="1605" spans="1:4">
      <c r="A1605" s="231"/>
      <c r="B1605" s="27"/>
      <c r="C1605" s="27"/>
      <c r="D1605" s="232"/>
    </row>
    <row r="1606" spans="1:4">
      <c r="A1606" s="231"/>
      <c r="B1606" s="27"/>
      <c r="C1606" s="27"/>
      <c r="D1606" s="232"/>
    </row>
    <row r="1607" spans="1:4">
      <c r="A1607" s="231"/>
      <c r="B1607" s="27"/>
      <c r="C1607" s="27"/>
      <c r="D1607" s="232"/>
    </row>
    <row r="1608" spans="1:4">
      <c r="A1608" s="231"/>
      <c r="B1608" s="27"/>
      <c r="C1608" s="27"/>
      <c r="D1608" s="232"/>
    </row>
    <row r="1609" spans="1:4">
      <c r="A1609" s="231"/>
      <c r="B1609" s="27"/>
      <c r="C1609" s="27"/>
      <c r="D1609" s="232"/>
    </row>
    <row r="1610" spans="1:4">
      <c r="A1610" s="231"/>
      <c r="B1610" s="27"/>
      <c r="C1610" s="27"/>
      <c r="D1610" s="232"/>
    </row>
    <row r="1611" spans="1:4">
      <c r="A1611" s="231"/>
      <c r="B1611" s="27"/>
      <c r="C1611" s="27"/>
      <c r="D1611" s="232"/>
    </row>
    <row r="1612" spans="1:4">
      <c r="A1612" s="231"/>
      <c r="B1612" s="27"/>
      <c r="C1612" s="27"/>
      <c r="D1612" s="232"/>
    </row>
    <row r="1613" spans="1:4">
      <c r="A1613" s="231"/>
      <c r="B1613" s="27"/>
      <c r="C1613" s="27"/>
      <c r="D1613" s="232"/>
    </row>
    <row r="1614" spans="1:4">
      <c r="A1614" s="231"/>
      <c r="B1614" s="27"/>
      <c r="C1614" s="27"/>
      <c r="D1614" s="232"/>
    </row>
    <row r="1615" spans="1:4">
      <c r="A1615" s="231"/>
      <c r="B1615" s="27"/>
      <c r="C1615" s="27"/>
      <c r="D1615" s="232"/>
    </row>
    <row r="1616" spans="1:4">
      <c r="A1616" s="231"/>
      <c r="B1616" s="27"/>
      <c r="C1616" s="27"/>
      <c r="D1616" s="232"/>
    </row>
    <row r="1617" spans="1:4">
      <c r="A1617" s="231"/>
      <c r="B1617" s="27"/>
      <c r="C1617" s="27"/>
      <c r="D1617" s="232"/>
    </row>
    <row r="1618" spans="1:4">
      <c r="A1618" s="231"/>
      <c r="B1618" s="27"/>
      <c r="C1618" s="27"/>
      <c r="D1618" s="232"/>
    </row>
    <row r="1619" spans="1:4">
      <c r="A1619" s="231"/>
      <c r="B1619" s="27"/>
      <c r="C1619" s="27"/>
      <c r="D1619" s="232"/>
    </row>
    <row r="1620" spans="1:4">
      <c r="A1620" s="231"/>
      <c r="B1620" s="27"/>
      <c r="C1620" s="27"/>
      <c r="D1620" s="232"/>
    </row>
    <row r="1621" spans="1:4">
      <c r="A1621" s="231"/>
      <c r="B1621" s="27"/>
      <c r="C1621" s="27"/>
      <c r="D1621" s="232"/>
    </row>
    <row r="1622" spans="1:4">
      <c r="A1622" s="231"/>
      <c r="B1622" s="27"/>
      <c r="C1622" s="27"/>
      <c r="D1622" s="232"/>
    </row>
    <row r="1623" spans="1:4">
      <c r="A1623" s="231"/>
      <c r="B1623" s="27"/>
      <c r="C1623" s="27"/>
      <c r="D1623" s="232"/>
    </row>
    <row r="1624" spans="1:4">
      <c r="A1624" s="231"/>
      <c r="B1624" s="27"/>
      <c r="C1624" s="27"/>
      <c r="D1624" s="232"/>
    </row>
    <row r="1625" spans="1:4">
      <c r="A1625" s="231"/>
      <c r="B1625" s="27"/>
      <c r="C1625" s="27"/>
      <c r="D1625" s="232"/>
    </row>
    <row r="1626" spans="1:4">
      <c r="A1626" s="231"/>
      <c r="B1626" s="27"/>
      <c r="C1626" s="27"/>
      <c r="D1626" s="232"/>
    </row>
    <row r="1627" spans="1:4">
      <c r="A1627" s="231"/>
      <c r="B1627" s="27"/>
      <c r="C1627" s="27"/>
      <c r="D1627" s="232"/>
    </row>
    <row r="1628" spans="1:4">
      <c r="A1628" s="231"/>
      <c r="B1628" s="27"/>
      <c r="C1628" s="27"/>
      <c r="D1628" s="232"/>
    </row>
    <row r="1629" spans="1:4">
      <c r="A1629" s="231"/>
      <c r="B1629" s="27"/>
      <c r="C1629" s="27"/>
      <c r="D1629" s="232"/>
    </row>
    <row r="1630" spans="1:4">
      <c r="A1630" s="231"/>
      <c r="B1630" s="27"/>
      <c r="C1630" s="27"/>
      <c r="D1630" s="232"/>
    </row>
    <row r="1631" spans="1:4">
      <c r="A1631" s="231"/>
      <c r="B1631" s="27"/>
      <c r="C1631" s="27"/>
      <c r="D1631" s="232"/>
    </row>
    <row r="1632" spans="1:4">
      <c r="A1632" s="231"/>
      <c r="B1632" s="27"/>
      <c r="C1632" s="27"/>
      <c r="D1632" s="232"/>
    </row>
    <row r="1633" spans="1:4">
      <c r="A1633" s="231"/>
      <c r="B1633" s="27"/>
      <c r="C1633" s="27"/>
      <c r="D1633" s="232"/>
    </row>
    <row r="1634" spans="1:4">
      <c r="A1634" s="231"/>
      <c r="B1634" s="27"/>
      <c r="C1634" s="27"/>
      <c r="D1634" s="232"/>
    </row>
    <row r="1635" spans="1:4">
      <c r="A1635" s="231"/>
      <c r="B1635" s="27"/>
      <c r="C1635" s="27"/>
      <c r="D1635" s="232"/>
    </row>
    <row r="1636" spans="1:4">
      <c r="A1636" s="231"/>
      <c r="B1636" s="27"/>
      <c r="C1636" s="27"/>
      <c r="D1636" s="232"/>
    </row>
    <row r="1637" spans="1:4">
      <c r="A1637" s="231"/>
      <c r="B1637" s="27"/>
      <c r="C1637" s="27"/>
      <c r="D1637" s="232"/>
    </row>
    <row r="1638" spans="1:4">
      <c r="A1638" s="231"/>
      <c r="B1638" s="27"/>
      <c r="C1638" s="27"/>
      <c r="D1638" s="232"/>
    </row>
    <row r="1639" spans="1:4">
      <c r="A1639" s="231"/>
      <c r="B1639" s="27"/>
      <c r="C1639" s="27"/>
      <c r="D1639" s="232"/>
    </row>
    <row r="1640" spans="1:4">
      <c r="A1640" s="231"/>
      <c r="B1640" s="27"/>
      <c r="C1640" s="27"/>
      <c r="D1640" s="232"/>
    </row>
    <row r="1641" spans="1:4">
      <c r="A1641" s="231"/>
      <c r="B1641" s="27"/>
      <c r="C1641" s="27"/>
      <c r="D1641" s="232"/>
    </row>
    <row r="1642" spans="1:4">
      <c r="A1642" s="231"/>
      <c r="B1642" s="27"/>
      <c r="C1642" s="27"/>
      <c r="D1642" s="232"/>
    </row>
    <row r="1643" spans="1:4">
      <c r="A1643" s="231"/>
      <c r="B1643" s="27"/>
      <c r="C1643" s="27"/>
      <c r="D1643" s="232"/>
    </row>
    <row r="1644" spans="1:4">
      <c r="A1644" s="231"/>
      <c r="B1644" s="27"/>
      <c r="C1644" s="27"/>
      <c r="D1644" s="232"/>
    </row>
    <row r="1645" spans="1:4">
      <c r="A1645" s="231"/>
      <c r="B1645" s="27"/>
      <c r="C1645" s="27"/>
      <c r="D1645" s="232"/>
    </row>
    <row r="1646" spans="1:4">
      <c r="A1646" s="231"/>
      <c r="B1646" s="27"/>
      <c r="C1646" s="27"/>
      <c r="D1646" s="232"/>
    </row>
    <row r="1647" spans="1:4">
      <c r="A1647" s="231"/>
      <c r="B1647" s="27"/>
      <c r="C1647" s="27"/>
      <c r="D1647" s="232"/>
    </row>
    <row r="1648" spans="1:4">
      <c r="A1648" s="231"/>
      <c r="B1648" s="27"/>
      <c r="C1648" s="27"/>
      <c r="D1648" s="232"/>
    </row>
    <row r="1649" spans="1:4">
      <c r="A1649" s="231"/>
      <c r="B1649" s="27"/>
      <c r="C1649" s="27"/>
      <c r="D1649" s="232"/>
    </row>
    <row r="1650" spans="1:4">
      <c r="A1650" s="231"/>
      <c r="B1650" s="27"/>
      <c r="C1650" s="27"/>
      <c r="D1650" s="232"/>
    </row>
    <row r="1651" spans="1:4">
      <c r="A1651" s="231"/>
      <c r="B1651" s="27"/>
      <c r="C1651" s="27"/>
      <c r="D1651" s="232"/>
    </row>
    <row r="1652" spans="1:4">
      <c r="A1652" s="231"/>
      <c r="B1652" s="27"/>
      <c r="C1652" s="27"/>
      <c r="D1652" s="232"/>
    </row>
    <row r="1653" spans="1:4">
      <c r="A1653" s="231"/>
      <c r="B1653" s="27"/>
      <c r="C1653" s="27"/>
      <c r="D1653" s="232"/>
    </row>
    <row r="1654" spans="1:4">
      <c r="A1654" s="231"/>
      <c r="B1654" s="27"/>
      <c r="C1654" s="27"/>
      <c r="D1654" s="232"/>
    </row>
    <row r="1655" spans="1:4">
      <c r="A1655" s="231"/>
      <c r="B1655" s="27"/>
      <c r="C1655" s="27"/>
      <c r="D1655" s="232"/>
    </row>
    <row r="1656" spans="1:4">
      <c r="A1656" s="231"/>
      <c r="B1656" s="27"/>
      <c r="C1656" s="27"/>
      <c r="D1656" s="232"/>
    </row>
    <row r="1657" spans="1:4">
      <c r="A1657" s="231"/>
      <c r="B1657" s="27"/>
      <c r="C1657" s="27"/>
      <c r="D1657" s="232"/>
    </row>
    <row r="1658" spans="1:4">
      <c r="A1658" s="231"/>
      <c r="B1658" s="27"/>
      <c r="C1658" s="27"/>
      <c r="D1658" s="232"/>
    </row>
    <row r="1659" spans="1:4">
      <c r="A1659" s="231"/>
      <c r="B1659" s="27"/>
      <c r="C1659" s="27"/>
      <c r="D1659" s="232"/>
    </row>
    <row r="1660" spans="1:4">
      <c r="A1660" s="231"/>
      <c r="B1660" s="27"/>
      <c r="C1660" s="27"/>
      <c r="D1660" s="232"/>
    </row>
    <row r="1661" spans="1:4">
      <c r="A1661" s="231"/>
      <c r="B1661" s="27"/>
      <c r="C1661" s="27"/>
      <c r="D1661" s="232"/>
    </row>
    <row r="1662" spans="1:4">
      <c r="A1662" s="231"/>
      <c r="B1662" s="27"/>
      <c r="C1662" s="27"/>
      <c r="D1662" s="232"/>
    </row>
    <row r="1663" spans="1:4">
      <c r="A1663" s="231"/>
      <c r="B1663" s="27"/>
      <c r="C1663" s="27"/>
      <c r="D1663" s="232"/>
    </row>
    <row r="1664" spans="1:4">
      <c r="A1664" s="231"/>
      <c r="B1664" s="27"/>
      <c r="C1664" s="27"/>
      <c r="D1664" s="232"/>
    </row>
    <row r="1665" spans="1:4">
      <c r="A1665" s="231"/>
      <c r="B1665" s="27"/>
      <c r="C1665" s="27"/>
      <c r="D1665" s="232"/>
    </row>
    <row r="1666" spans="1:4">
      <c r="A1666" s="231"/>
      <c r="B1666" s="27"/>
      <c r="C1666" s="27"/>
      <c r="D1666" s="232"/>
    </row>
    <row r="1667" spans="1:4">
      <c r="A1667" s="231"/>
      <c r="B1667" s="27"/>
      <c r="C1667" s="27"/>
      <c r="D1667" s="232"/>
    </row>
    <row r="1668" spans="1:4">
      <c r="A1668" s="231"/>
      <c r="B1668" s="27"/>
      <c r="C1668" s="27"/>
      <c r="D1668" s="232"/>
    </row>
    <row r="1669" spans="1:4">
      <c r="A1669" s="231"/>
      <c r="B1669" s="27"/>
      <c r="C1669" s="27"/>
      <c r="D1669" s="232"/>
    </row>
    <row r="1670" spans="1:4">
      <c r="A1670" s="231"/>
      <c r="B1670" s="27"/>
      <c r="C1670" s="27"/>
      <c r="D1670" s="232"/>
    </row>
    <row r="1671" spans="1:4">
      <c r="A1671" s="231"/>
      <c r="B1671" s="27"/>
      <c r="C1671" s="27"/>
      <c r="D1671" s="232"/>
    </row>
    <row r="1672" spans="1:4">
      <c r="A1672" s="231"/>
      <c r="B1672" s="27"/>
      <c r="C1672" s="27"/>
      <c r="D1672" s="232"/>
    </row>
    <row r="1673" spans="1:4">
      <c r="A1673" s="231"/>
      <c r="B1673" s="27"/>
      <c r="C1673" s="27"/>
      <c r="D1673" s="232"/>
    </row>
    <row r="1674" spans="1:4">
      <c r="A1674" s="231"/>
      <c r="B1674" s="27"/>
      <c r="C1674" s="27"/>
      <c r="D1674" s="232"/>
    </row>
    <row r="1675" spans="1:4">
      <c r="A1675" s="231"/>
      <c r="B1675" s="27"/>
      <c r="C1675" s="27"/>
      <c r="D1675" s="232"/>
    </row>
    <row r="1676" spans="1:4">
      <c r="A1676" s="231"/>
      <c r="B1676" s="27"/>
      <c r="C1676" s="27"/>
      <c r="D1676" s="232"/>
    </row>
    <row r="1677" spans="1:4">
      <c r="A1677" s="231"/>
      <c r="B1677" s="27"/>
      <c r="C1677" s="27"/>
      <c r="D1677" s="232"/>
    </row>
    <row r="1678" spans="1:4">
      <c r="A1678" s="231"/>
      <c r="B1678" s="27"/>
      <c r="C1678" s="27"/>
      <c r="D1678" s="232"/>
    </row>
    <row r="1679" spans="1:4">
      <c r="A1679" s="231"/>
      <c r="B1679" s="27"/>
      <c r="C1679" s="27"/>
      <c r="D1679" s="232"/>
    </row>
    <row r="1680" spans="1:4">
      <c r="A1680" s="231"/>
      <c r="B1680" s="27"/>
      <c r="C1680" s="27"/>
      <c r="D1680" s="232"/>
    </row>
    <row r="1681" spans="1:4">
      <c r="A1681" s="231"/>
      <c r="B1681" s="27"/>
      <c r="C1681" s="27"/>
      <c r="D1681" s="232"/>
    </row>
    <row r="1682" spans="1:4">
      <c r="A1682" s="231"/>
      <c r="B1682" s="27"/>
      <c r="C1682" s="27"/>
      <c r="D1682" s="232"/>
    </row>
    <row r="1683" spans="1:4">
      <c r="A1683" s="231"/>
      <c r="B1683" s="27"/>
      <c r="C1683" s="27"/>
      <c r="D1683" s="232"/>
    </row>
    <row r="1684" spans="1:4">
      <c r="A1684" s="231"/>
      <c r="B1684" s="27"/>
      <c r="C1684" s="27"/>
      <c r="D1684" s="232"/>
    </row>
    <row r="1685" spans="1:4">
      <c r="A1685" s="231"/>
      <c r="B1685" s="27"/>
      <c r="C1685" s="27"/>
      <c r="D1685" s="232"/>
    </row>
    <row r="1686" spans="1:4">
      <c r="A1686" s="231"/>
      <c r="B1686" s="27"/>
      <c r="C1686" s="27"/>
      <c r="D1686" s="232"/>
    </row>
    <row r="1687" spans="1:4">
      <c r="A1687" s="231"/>
      <c r="B1687" s="27"/>
      <c r="C1687" s="27"/>
      <c r="D1687" s="232"/>
    </row>
    <row r="1688" spans="1:4">
      <c r="A1688" s="231"/>
      <c r="B1688" s="27"/>
      <c r="C1688" s="27"/>
      <c r="D1688" s="232"/>
    </row>
    <row r="1689" spans="1:4">
      <c r="A1689" s="231"/>
      <c r="B1689" s="27"/>
      <c r="C1689" s="27"/>
      <c r="D1689" s="232"/>
    </row>
    <row r="1690" spans="1:4">
      <c r="A1690" s="231"/>
      <c r="B1690" s="27"/>
      <c r="C1690" s="27"/>
      <c r="D1690" s="232"/>
    </row>
    <row r="1691" spans="1:4">
      <c r="A1691" s="231"/>
      <c r="B1691" s="27"/>
      <c r="C1691" s="27"/>
      <c r="D1691" s="232"/>
    </row>
    <row r="1692" spans="1:4">
      <c r="A1692" s="231"/>
      <c r="B1692" s="27"/>
      <c r="C1692" s="27"/>
      <c r="D1692" s="232"/>
    </row>
    <row r="1693" spans="1:4">
      <c r="A1693" s="231"/>
      <c r="B1693" s="27"/>
      <c r="C1693" s="27"/>
      <c r="D1693" s="232"/>
    </row>
    <row r="1694" spans="1:4">
      <c r="A1694" s="231"/>
      <c r="B1694" s="27"/>
      <c r="C1694" s="27"/>
      <c r="D1694" s="232"/>
    </row>
    <row r="1695" spans="1:4">
      <c r="A1695" s="231"/>
      <c r="B1695" s="27"/>
      <c r="C1695" s="27"/>
      <c r="D1695" s="232"/>
    </row>
    <row r="1696" spans="1:4">
      <c r="A1696" s="231"/>
      <c r="B1696" s="27"/>
      <c r="C1696" s="27"/>
      <c r="D1696" s="232"/>
    </row>
    <row r="1697" spans="1:4">
      <c r="A1697" s="231"/>
      <c r="B1697" s="27"/>
      <c r="C1697" s="27"/>
      <c r="D1697" s="232"/>
    </row>
    <row r="1698" spans="1:4">
      <c r="A1698" s="231"/>
      <c r="B1698" s="27"/>
      <c r="C1698" s="27"/>
      <c r="D1698" s="232"/>
    </row>
    <row r="1699" spans="1:4">
      <c r="A1699" s="231"/>
      <c r="B1699" s="27"/>
      <c r="C1699" s="27"/>
      <c r="D1699" s="232"/>
    </row>
    <row r="1700" spans="1:4">
      <c r="A1700" s="231"/>
      <c r="B1700" s="27"/>
      <c r="C1700" s="27"/>
      <c r="D1700" s="232"/>
    </row>
    <row r="1701" spans="1:4">
      <c r="A1701" s="231"/>
      <c r="B1701" s="27"/>
      <c r="C1701" s="27"/>
      <c r="D1701" s="232"/>
    </row>
    <row r="1702" spans="1:4">
      <c r="A1702" s="231"/>
      <c r="B1702" s="27"/>
      <c r="C1702" s="27"/>
      <c r="D1702" s="232"/>
    </row>
    <row r="1703" spans="1:4">
      <c r="A1703" s="231"/>
      <c r="B1703" s="27"/>
      <c r="C1703" s="27"/>
      <c r="D1703" s="232"/>
    </row>
    <row r="1704" spans="1:4">
      <c r="A1704" s="231"/>
      <c r="B1704" s="27"/>
      <c r="C1704" s="27"/>
      <c r="D1704" s="232"/>
    </row>
    <row r="1705" spans="1:4">
      <c r="A1705" s="231"/>
      <c r="B1705" s="27"/>
      <c r="C1705" s="27"/>
      <c r="D1705" s="232"/>
    </row>
    <row r="1706" spans="1:4">
      <c r="A1706" s="231"/>
      <c r="B1706" s="27"/>
      <c r="C1706" s="27"/>
      <c r="D1706" s="232"/>
    </row>
    <row r="1707" spans="1:4">
      <c r="A1707" s="231"/>
      <c r="B1707" s="27"/>
      <c r="C1707" s="27"/>
      <c r="D1707" s="232"/>
    </row>
    <row r="1708" spans="1:4">
      <c r="A1708" s="231"/>
      <c r="B1708" s="27"/>
      <c r="C1708" s="27"/>
      <c r="D1708" s="232"/>
    </row>
    <row r="1709" spans="1:4">
      <c r="A1709" s="231"/>
      <c r="B1709" s="27"/>
      <c r="C1709" s="27"/>
      <c r="D1709" s="232"/>
    </row>
    <row r="1710" spans="1:4">
      <c r="A1710" s="231"/>
      <c r="B1710" s="27"/>
      <c r="C1710" s="27"/>
      <c r="D1710" s="232"/>
    </row>
    <row r="1711" spans="1:4">
      <c r="A1711" s="231"/>
      <c r="B1711" s="27"/>
      <c r="C1711" s="27"/>
      <c r="D1711" s="232"/>
    </row>
    <row r="1712" spans="1:4">
      <c r="A1712" s="231"/>
      <c r="B1712" s="27"/>
      <c r="C1712" s="27"/>
      <c r="D1712" s="232"/>
    </row>
    <row r="1713" spans="1:4">
      <c r="A1713" s="231"/>
      <c r="B1713" s="27"/>
      <c r="C1713" s="27"/>
      <c r="D1713" s="232"/>
    </row>
    <row r="1714" spans="1:4">
      <c r="A1714" s="231"/>
      <c r="B1714" s="27"/>
      <c r="C1714" s="27"/>
      <c r="D1714" s="232"/>
    </row>
    <row r="1715" spans="1:4">
      <c r="A1715" s="231"/>
      <c r="B1715" s="27"/>
      <c r="C1715" s="27"/>
      <c r="D1715" s="232"/>
    </row>
    <row r="1716" spans="1:4">
      <c r="A1716" s="231"/>
      <c r="B1716" s="27"/>
      <c r="C1716" s="27"/>
      <c r="D1716" s="232"/>
    </row>
    <row r="1717" spans="1:4">
      <c r="A1717" s="231"/>
      <c r="B1717" s="27"/>
      <c r="C1717" s="27"/>
      <c r="D1717" s="232"/>
    </row>
    <row r="1718" spans="1:4">
      <c r="A1718" s="231"/>
      <c r="B1718" s="27"/>
      <c r="C1718" s="27"/>
      <c r="D1718" s="232"/>
    </row>
    <row r="1719" spans="1:4">
      <c r="A1719" s="231"/>
      <c r="B1719" s="27"/>
      <c r="C1719" s="27"/>
      <c r="D1719" s="232"/>
    </row>
    <row r="1720" spans="1:4">
      <c r="A1720" s="231"/>
      <c r="B1720" s="27"/>
      <c r="C1720" s="27"/>
      <c r="D1720" s="232"/>
    </row>
    <row r="1721" spans="1:4">
      <c r="A1721" s="231"/>
      <c r="B1721" s="27"/>
      <c r="C1721" s="27"/>
      <c r="D1721" s="232"/>
    </row>
    <row r="1722" spans="1:4">
      <c r="A1722" s="231"/>
      <c r="B1722" s="27"/>
      <c r="C1722" s="27"/>
      <c r="D1722" s="232"/>
    </row>
    <row r="1723" spans="1:4">
      <c r="A1723" s="231"/>
      <c r="B1723" s="27"/>
      <c r="C1723" s="27"/>
      <c r="D1723" s="232"/>
    </row>
    <row r="1724" spans="1:4">
      <c r="A1724" s="231"/>
      <c r="B1724" s="27"/>
      <c r="C1724" s="27"/>
      <c r="D1724" s="232"/>
    </row>
    <row r="1725" spans="1:4">
      <c r="A1725" s="231"/>
      <c r="B1725" s="27"/>
      <c r="C1725" s="27"/>
      <c r="D1725" s="232"/>
    </row>
    <row r="1726" spans="1:4">
      <c r="A1726" s="231"/>
      <c r="B1726" s="27"/>
      <c r="C1726" s="27"/>
      <c r="D1726" s="232"/>
    </row>
    <row r="1727" spans="1:4">
      <c r="A1727" s="231"/>
      <c r="B1727" s="27"/>
      <c r="C1727" s="27"/>
      <c r="D1727" s="232"/>
    </row>
    <row r="1728" spans="1:4">
      <c r="A1728" s="231"/>
      <c r="B1728" s="27"/>
      <c r="C1728" s="27"/>
      <c r="D1728" s="232"/>
    </row>
    <row r="1729" spans="1:4">
      <c r="A1729" s="231"/>
      <c r="B1729" s="27"/>
      <c r="C1729" s="27"/>
      <c r="D1729" s="232"/>
    </row>
    <row r="1730" spans="1:4">
      <c r="A1730" s="231"/>
      <c r="B1730" s="27"/>
      <c r="C1730" s="27"/>
      <c r="D1730" s="232"/>
    </row>
    <row r="1731" spans="1:4">
      <c r="A1731" s="231"/>
      <c r="B1731" s="27"/>
      <c r="C1731" s="27"/>
      <c r="D1731" s="232"/>
    </row>
    <row r="1732" spans="1:4">
      <c r="A1732" s="231"/>
      <c r="B1732" s="27"/>
      <c r="C1732" s="27"/>
      <c r="D1732" s="232"/>
    </row>
    <row r="1733" spans="1:4">
      <c r="A1733" s="231"/>
      <c r="B1733" s="27"/>
      <c r="C1733" s="27"/>
      <c r="D1733" s="232"/>
    </row>
    <row r="1734" spans="1:4">
      <c r="A1734" s="231"/>
      <c r="B1734" s="27"/>
      <c r="C1734" s="27"/>
      <c r="D1734" s="232"/>
    </row>
    <row r="1735" spans="1:4">
      <c r="A1735" s="231"/>
      <c r="B1735" s="27"/>
      <c r="C1735" s="27"/>
      <c r="D1735" s="232"/>
    </row>
    <row r="1736" spans="1:4">
      <c r="A1736" s="231"/>
      <c r="B1736" s="27"/>
      <c r="C1736" s="27"/>
      <c r="D1736" s="232"/>
    </row>
    <row r="1737" spans="1:4">
      <c r="A1737" s="231"/>
      <c r="B1737" s="27"/>
      <c r="C1737" s="27"/>
      <c r="D1737" s="232"/>
    </row>
    <row r="1738" spans="1:4">
      <c r="A1738" s="231"/>
      <c r="B1738" s="27"/>
      <c r="C1738" s="27"/>
      <c r="D1738" s="232"/>
    </row>
    <row r="1739" spans="1:4">
      <c r="A1739" s="231"/>
      <c r="B1739" s="27"/>
      <c r="C1739" s="27"/>
      <c r="D1739" s="232"/>
    </row>
    <row r="1740" spans="1:4">
      <c r="A1740" s="231"/>
      <c r="B1740" s="27"/>
      <c r="C1740" s="27"/>
      <c r="D1740" s="232"/>
    </row>
    <row r="1741" spans="1:4">
      <c r="A1741" s="231"/>
      <c r="B1741" s="27"/>
      <c r="C1741" s="27"/>
      <c r="D1741" s="232"/>
    </row>
    <row r="1742" spans="1:4">
      <c r="A1742" s="231"/>
      <c r="B1742" s="27"/>
      <c r="C1742" s="27"/>
      <c r="D1742" s="232"/>
    </row>
    <row r="1743" spans="1:4">
      <c r="A1743" s="231"/>
      <c r="B1743" s="27"/>
      <c r="C1743" s="27"/>
      <c r="D1743" s="232"/>
    </row>
    <row r="1744" spans="1:4">
      <c r="A1744" s="231"/>
      <c r="B1744" s="27"/>
      <c r="C1744" s="27"/>
      <c r="D1744" s="232"/>
    </row>
    <row r="1745" spans="1:4">
      <c r="A1745" s="231"/>
      <c r="B1745" s="27"/>
      <c r="C1745" s="27"/>
      <c r="D1745" s="232"/>
    </row>
    <row r="1746" spans="1:4">
      <c r="A1746" s="231"/>
      <c r="B1746" s="27"/>
      <c r="C1746" s="27"/>
      <c r="D1746" s="232"/>
    </row>
    <row r="1747" spans="1:4">
      <c r="A1747" s="231"/>
      <c r="B1747" s="27"/>
      <c r="C1747" s="27"/>
      <c r="D1747" s="232"/>
    </row>
    <row r="1748" spans="1:4">
      <c r="A1748" s="231"/>
      <c r="B1748" s="27"/>
      <c r="C1748" s="27"/>
      <c r="D1748" s="232"/>
    </row>
    <row r="1749" spans="1:4">
      <c r="A1749" s="231"/>
      <c r="B1749" s="27"/>
      <c r="C1749" s="27"/>
      <c r="D1749" s="232"/>
    </row>
    <row r="1750" spans="1:4">
      <c r="A1750" s="231"/>
      <c r="B1750" s="27"/>
      <c r="C1750" s="27"/>
      <c r="D1750" s="232"/>
    </row>
    <row r="1751" spans="1:4">
      <c r="A1751" s="231"/>
      <c r="B1751" s="27"/>
      <c r="C1751" s="27"/>
      <c r="D1751" s="232"/>
    </row>
    <row r="1752" spans="1:4">
      <c r="A1752" s="231"/>
      <c r="B1752" s="27"/>
      <c r="C1752" s="27"/>
      <c r="D1752" s="232"/>
    </row>
    <row r="1753" spans="1:4">
      <c r="A1753" s="231"/>
      <c r="B1753" s="27"/>
      <c r="C1753" s="27"/>
      <c r="D1753" s="232"/>
    </row>
    <row r="1754" spans="1:4">
      <c r="A1754" s="231"/>
      <c r="B1754" s="27"/>
      <c r="C1754" s="27"/>
      <c r="D1754" s="232"/>
    </row>
    <row r="1755" spans="1:4">
      <c r="A1755" s="231"/>
      <c r="B1755" s="27"/>
      <c r="C1755" s="27"/>
      <c r="D1755" s="232"/>
    </row>
    <row r="1756" spans="1:4">
      <c r="A1756" s="231"/>
      <c r="B1756" s="27"/>
      <c r="C1756" s="27"/>
      <c r="D1756" s="232"/>
    </row>
    <row r="1757" spans="1:4">
      <c r="A1757" s="231"/>
      <c r="B1757" s="27"/>
      <c r="C1757" s="27"/>
      <c r="D1757" s="232"/>
    </row>
    <row r="1758" spans="1:4">
      <c r="A1758" s="231"/>
      <c r="B1758" s="27"/>
      <c r="C1758" s="27"/>
      <c r="D1758" s="232"/>
    </row>
    <row r="1759" spans="1:4">
      <c r="A1759" s="231"/>
      <c r="B1759" s="27"/>
      <c r="C1759" s="27"/>
      <c r="D1759" s="232"/>
    </row>
    <row r="1760" spans="1:4">
      <c r="A1760" s="231"/>
      <c r="B1760" s="27"/>
      <c r="C1760" s="27"/>
      <c r="D1760" s="232"/>
    </row>
    <row r="1761" spans="1:4">
      <c r="A1761" s="231"/>
      <c r="B1761" s="27"/>
      <c r="C1761" s="27"/>
      <c r="D1761" s="232"/>
    </row>
    <row r="1762" spans="1:4">
      <c r="A1762" s="231"/>
      <c r="B1762" s="27"/>
      <c r="C1762" s="27"/>
      <c r="D1762" s="232"/>
    </row>
    <row r="1763" spans="1:4">
      <c r="A1763" s="231"/>
      <c r="B1763" s="27"/>
      <c r="C1763" s="27"/>
      <c r="D1763" s="232"/>
    </row>
    <row r="1764" spans="1:4">
      <c r="A1764" s="231"/>
      <c r="B1764" s="27"/>
      <c r="C1764" s="27"/>
      <c r="D1764" s="232"/>
    </row>
    <row r="1765" spans="1:4">
      <c r="A1765" s="231"/>
      <c r="B1765" s="27"/>
      <c r="C1765" s="27"/>
      <c r="D1765" s="232"/>
    </row>
    <row r="1766" spans="1:4">
      <c r="A1766" s="231"/>
      <c r="B1766" s="27"/>
      <c r="C1766" s="27"/>
      <c r="D1766" s="232"/>
    </row>
    <row r="1767" spans="1:4">
      <c r="A1767" s="231"/>
      <c r="B1767" s="27"/>
      <c r="C1767" s="27"/>
      <c r="D1767" s="232"/>
    </row>
    <row r="1768" spans="1:4">
      <c r="A1768" s="231"/>
      <c r="B1768" s="27"/>
      <c r="C1768" s="27"/>
      <c r="D1768" s="232"/>
    </row>
    <row r="1769" spans="1:4">
      <c r="A1769" s="231"/>
      <c r="B1769" s="27"/>
      <c r="C1769" s="27"/>
      <c r="D1769" s="232"/>
    </row>
    <row r="1770" spans="1:4">
      <c r="A1770" s="231"/>
      <c r="B1770" s="27"/>
      <c r="C1770" s="27"/>
      <c r="D1770" s="232"/>
    </row>
    <row r="1771" spans="1:4">
      <c r="A1771" s="231"/>
      <c r="B1771" s="27"/>
      <c r="C1771" s="27"/>
      <c r="D1771" s="232"/>
    </row>
    <row r="1772" spans="1:4">
      <c r="A1772" s="231"/>
      <c r="B1772" s="27"/>
      <c r="C1772" s="27"/>
      <c r="D1772" s="232"/>
    </row>
    <row r="1773" spans="1:4">
      <c r="A1773" s="231"/>
      <c r="B1773" s="27"/>
      <c r="C1773" s="27"/>
      <c r="D1773" s="232"/>
    </row>
    <row r="1774" spans="1:4">
      <c r="A1774" s="231"/>
      <c r="B1774" s="27"/>
      <c r="C1774" s="27"/>
      <c r="D1774" s="232"/>
    </row>
    <row r="1775" spans="1:4">
      <c r="A1775" s="231"/>
      <c r="B1775" s="27"/>
      <c r="C1775" s="27"/>
      <c r="D1775" s="232"/>
    </row>
    <row r="1776" spans="1:4">
      <c r="A1776" s="231"/>
      <c r="B1776" s="27"/>
      <c r="C1776" s="27"/>
      <c r="D1776" s="232"/>
    </row>
    <row r="1777" spans="1:4">
      <c r="A1777" s="231"/>
      <c r="B1777" s="27"/>
      <c r="C1777" s="27"/>
      <c r="D1777" s="232"/>
    </row>
    <row r="1778" spans="1:4">
      <c r="A1778" s="231"/>
      <c r="B1778" s="27"/>
      <c r="C1778" s="27"/>
      <c r="D1778" s="232"/>
    </row>
    <row r="1779" spans="1:4">
      <c r="A1779" s="231"/>
      <c r="B1779" s="27"/>
      <c r="C1779" s="27"/>
      <c r="D1779" s="232"/>
    </row>
    <row r="1780" spans="1:4">
      <c r="A1780" s="231"/>
      <c r="B1780" s="27"/>
      <c r="C1780" s="27"/>
      <c r="D1780" s="232"/>
    </row>
    <row r="1781" spans="1:4">
      <c r="A1781" s="231"/>
      <c r="B1781" s="27"/>
      <c r="C1781" s="27"/>
      <c r="D1781" s="232"/>
    </row>
    <row r="1782" spans="1:4">
      <c r="A1782" s="231"/>
      <c r="B1782" s="27"/>
      <c r="C1782" s="27"/>
      <c r="D1782" s="232"/>
    </row>
    <row r="1783" spans="1:4">
      <c r="A1783" s="231"/>
      <c r="B1783" s="27"/>
      <c r="C1783" s="27"/>
      <c r="D1783" s="232"/>
    </row>
    <row r="1784" spans="1:4">
      <c r="A1784" s="231"/>
      <c r="B1784" s="27"/>
      <c r="C1784" s="27"/>
      <c r="D1784" s="232"/>
    </row>
    <row r="1785" spans="1:4">
      <c r="A1785" s="231"/>
      <c r="B1785" s="27"/>
      <c r="C1785" s="27"/>
      <c r="D1785" s="232"/>
    </row>
    <row r="1786" spans="1:4">
      <c r="A1786" s="231"/>
      <c r="B1786" s="27"/>
      <c r="C1786" s="27"/>
      <c r="D1786" s="232"/>
    </row>
    <row r="1787" spans="1:4">
      <c r="A1787" s="231"/>
      <c r="B1787" s="27"/>
      <c r="C1787" s="27"/>
      <c r="D1787" s="232"/>
    </row>
    <row r="1788" spans="1:4">
      <c r="A1788" s="231"/>
      <c r="B1788" s="27"/>
      <c r="C1788" s="27"/>
      <c r="D1788" s="232"/>
    </row>
    <row r="1789" spans="1:4">
      <c r="A1789" s="231"/>
      <c r="B1789" s="27"/>
      <c r="C1789" s="27"/>
      <c r="D1789" s="232"/>
    </row>
    <row r="1790" spans="1:4">
      <c r="A1790" s="231"/>
      <c r="B1790" s="27"/>
      <c r="C1790" s="27"/>
      <c r="D1790" s="232"/>
    </row>
    <row r="1791" spans="1:4">
      <c r="A1791" s="231"/>
      <c r="B1791" s="27"/>
      <c r="C1791" s="27"/>
      <c r="D1791" s="232"/>
    </row>
    <row r="1792" spans="1:4">
      <c r="A1792" s="231"/>
      <c r="B1792" s="27"/>
      <c r="C1792" s="27"/>
      <c r="D1792" s="232"/>
    </row>
    <row r="1793" spans="1:4">
      <c r="A1793" s="231"/>
      <c r="B1793" s="27"/>
      <c r="C1793" s="27"/>
      <c r="D1793" s="232"/>
    </row>
    <row r="1794" spans="1:4">
      <c r="A1794" s="231"/>
      <c r="B1794" s="27"/>
      <c r="C1794" s="27"/>
      <c r="D1794" s="232"/>
    </row>
    <row r="1795" spans="1:4">
      <c r="A1795" s="231"/>
      <c r="B1795" s="27"/>
      <c r="C1795" s="27"/>
      <c r="D1795" s="232"/>
    </row>
    <row r="1796" spans="1:4">
      <c r="A1796" s="231"/>
      <c r="B1796" s="27"/>
      <c r="C1796" s="27"/>
      <c r="D1796" s="232"/>
    </row>
    <row r="1797" spans="1:4">
      <c r="A1797" s="231"/>
      <c r="B1797" s="27"/>
      <c r="C1797" s="27"/>
      <c r="D1797" s="232"/>
    </row>
    <row r="1798" spans="1:4">
      <c r="A1798" s="231"/>
      <c r="B1798" s="27"/>
      <c r="C1798" s="27"/>
      <c r="D1798" s="232"/>
    </row>
    <row r="1799" spans="1:4">
      <c r="A1799" s="231"/>
      <c r="B1799" s="27"/>
      <c r="C1799" s="27"/>
      <c r="D1799" s="232"/>
    </row>
    <row r="1800" spans="1:4">
      <c r="A1800" s="231"/>
      <c r="B1800" s="27"/>
      <c r="C1800" s="27"/>
      <c r="D1800" s="232"/>
    </row>
    <row r="1801" spans="1:4">
      <c r="A1801" s="231"/>
      <c r="B1801" s="27"/>
      <c r="C1801" s="27"/>
      <c r="D1801" s="232"/>
    </row>
    <row r="1802" spans="1:4">
      <c r="A1802" s="231"/>
      <c r="B1802" s="27"/>
      <c r="C1802" s="27"/>
      <c r="D1802" s="232"/>
    </row>
    <row r="1803" spans="1:4">
      <c r="A1803" s="231"/>
      <c r="B1803" s="27"/>
      <c r="C1803" s="27"/>
      <c r="D1803" s="232"/>
    </row>
    <row r="1804" spans="1:4">
      <c r="A1804" s="231"/>
      <c r="B1804" s="27"/>
      <c r="C1804" s="27"/>
      <c r="D1804" s="232"/>
    </row>
    <row r="1805" spans="1:4">
      <c r="A1805" s="231"/>
      <c r="B1805" s="27"/>
      <c r="C1805" s="27"/>
      <c r="D1805" s="232"/>
    </row>
    <row r="1806" spans="1:4">
      <c r="A1806" s="231"/>
      <c r="B1806" s="27"/>
      <c r="C1806" s="27"/>
      <c r="D1806" s="232"/>
    </row>
    <row r="1807" spans="1:4">
      <c r="A1807" s="231"/>
      <c r="B1807" s="27"/>
      <c r="C1807" s="27"/>
      <c r="D1807" s="232"/>
    </row>
    <row r="1808" spans="1:4">
      <c r="A1808" s="231"/>
      <c r="B1808" s="27"/>
      <c r="C1808" s="27"/>
      <c r="D1808" s="232"/>
    </row>
    <row r="1809" spans="1:4">
      <c r="A1809" s="231"/>
      <c r="B1809" s="27"/>
      <c r="C1809" s="27"/>
      <c r="D1809" s="232"/>
    </row>
    <row r="1810" spans="1:4">
      <c r="A1810" s="231"/>
      <c r="B1810" s="27"/>
      <c r="C1810" s="27"/>
      <c r="D1810" s="232"/>
    </row>
    <row r="1811" spans="1:4">
      <c r="A1811" s="231"/>
      <c r="B1811" s="27"/>
      <c r="C1811" s="27"/>
      <c r="D1811" s="232"/>
    </row>
    <row r="1812" spans="1:4">
      <c r="A1812" s="231"/>
      <c r="B1812" s="27"/>
      <c r="C1812" s="27"/>
      <c r="D1812" s="232"/>
    </row>
    <row r="1813" spans="1:4">
      <c r="A1813" s="231"/>
      <c r="B1813" s="27"/>
      <c r="C1813" s="27"/>
      <c r="D1813" s="232"/>
    </row>
    <row r="1814" spans="1:4">
      <c r="A1814" s="231"/>
      <c r="B1814" s="27"/>
      <c r="C1814" s="27"/>
      <c r="D1814" s="232"/>
    </row>
    <row r="1815" spans="1:4">
      <c r="A1815" s="231"/>
      <c r="B1815" s="27"/>
      <c r="C1815" s="27"/>
      <c r="D1815" s="232"/>
    </row>
    <row r="1816" spans="1:4">
      <c r="A1816" s="231"/>
      <c r="B1816" s="27"/>
      <c r="C1816" s="27"/>
      <c r="D1816" s="232"/>
    </row>
    <row r="1817" spans="1:4">
      <c r="A1817" s="231"/>
      <c r="B1817" s="27"/>
      <c r="C1817" s="27"/>
      <c r="D1817" s="232"/>
    </row>
    <row r="1818" spans="1:4">
      <c r="A1818" s="231"/>
      <c r="B1818" s="27"/>
      <c r="C1818" s="27"/>
      <c r="D1818" s="232"/>
    </row>
    <row r="1819" spans="1:4">
      <c r="A1819" s="231"/>
      <c r="B1819" s="27"/>
      <c r="C1819" s="27"/>
      <c r="D1819" s="232"/>
    </row>
    <row r="1820" spans="1:4">
      <c r="A1820" s="231"/>
      <c r="B1820" s="27"/>
      <c r="C1820" s="27"/>
      <c r="D1820" s="232"/>
    </row>
    <row r="1821" spans="1:4">
      <c r="A1821" s="231"/>
      <c r="B1821" s="27"/>
      <c r="C1821" s="27"/>
      <c r="D1821" s="232"/>
    </row>
    <row r="1822" spans="1:4">
      <c r="A1822" s="231"/>
      <c r="B1822" s="27"/>
      <c r="C1822" s="27"/>
      <c r="D1822" s="232"/>
    </row>
    <row r="1823" spans="1:4">
      <c r="A1823" s="231"/>
      <c r="B1823" s="27"/>
      <c r="C1823" s="27"/>
      <c r="D1823" s="232"/>
    </row>
    <row r="1824" spans="1:4">
      <c r="A1824" s="231"/>
      <c r="B1824" s="27"/>
      <c r="C1824" s="27"/>
      <c r="D1824" s="232"/>
    </row>
    <row r="1825" spans="1:4">
      <c r="A1825" s="231"/>
      <c r="B1825" s="27"/>
      <c r="C1825" s="27"/>
      <c r="D1825" s="232"/>
    </row>
    <row r="1826" spans="1:4">
      <c r="A1826" s="231"/>
      <c r="B1826" s="27"/>
      <c r="C1826" s="27"/>
      <c r="D1826" s="232"/>
    </row>
    <row r="1827" spans="1:4">
      <c r="A1827" s="231"/>
      <c r="B1827" s="27"/>
      <c r="C1827" s="27"/>
      <c r="D1827" s="232"/>
    </row>
    <row r="1828" spans="1:4">
      <c r="A1828" s="231"/>
      <c r="B1828" s="27"/>
      <c r="C1828" s="27"/>
      <c r="D1828" s="232"/>
    </row>
    <row r="1829" spans="1:4">
      <c r="A1829" s="231"/>
      <c r="B1829" s="27"/>
      <c r="C1829" s="27"/>
      <c r="D1829" s="232"/>
    </row>
    <row r="1830" spans="1:4">
      <c r="A1830" s="231"/>
      <c r="B1830" s="27"/>
      <c r="C1830" s="27"/>
      <c r="D1830" s="232"/>
    </row>
    <row r="1831" spans="1:4">
      <c r="A1831" s="231"/>
      <c r="B1831" s="27"/>
      <c r="C1831" s="27"/>
      <c r="D1831" s="232"/>
    </row>
    <row r="1832" spans="1:4">
      <c r="A1832" s="231"/>
      <c r="B1832" s="27"/>
      <c r="C1832" s="27"/>
      <c r="D1832" s="232"/>
    </row>
    <row r="1833" spans="1:4">
      <c r="A1833" s="231"/>
      <c r="B1833" s="27"/>
      <c r="C1833" s="27"/>
      <c r="D1833" s="232"/>
    </row>
    <row r="1834" spans="1:4">
      <c r="A1834" s="231"/>
      <c r="B1834" s="27"/>
      <c r="C1834" s="27"/>
      <c r="D1834" s="232"/>
    </row>
    <row r="1835" spans="1:4">
      <c r="A1835" s="231"/>
      <c r="B1835" s="27"/>
      <c r="C1835" s="27"/>
      <c r="D1835" s="232"/>
    </row>
    <row r="1836" spans="1:4">
      <c r="A1836" s="231"/>
      <c r="B1836" s="27"/>
      <c r="C1836" s="27"/>
      <c r="D1836" s="232"/>
    </row>
    <row r="1837" spans="1:4">
      <c r="A1837" s="231"/>
      <c r="B1837" s="27"/>
      <c r="C1837" s="27"/>
      <c r="D1837" s="232"/>
    </row>
    <row r="1838" spans="1:4">
      <c r="A1838" s="231"/>
      <c r="B1838" s="27"/>
      <c r="C1838" s="27"/>
      <c r="D1838" s="232"/>
    </row>
    <row r="1839" spans="1:4">
      <c r="A1839" s="231"/>
      <c r="B1839" s="27"/>
      <c r="C1839" s="27"/>
      <c r="D1839" s="232"/>
    </row>
    <row r="1840" spans="1:4">
      <c r="A1840" s="231"/>
      <c r="B1840" s="27"/>
      <c r="C1840" s="27"/>
      <c r="D1840" s="232"/>
    </row>
    <row r="1841" spans="1:4">
      <c r="A1841" s="231"/>
      <c r="B1841" s="27"/>
      <c r="C1841" s="27"/>
      <c r="D1841" s="232"/>
    </row>
    <row r="1842" spans="1:4">
      <c r="A1842" s="231"/>
      <c r="B1842" s="27"/>
      <c r="C1842" s="27"/>
      <c r="D1842" s="232"/>
    </row>
    <row r="1843" spans="1:4">
      <c r="A1843" s="231"/>
      <c r="B1843" s="27"/>
      <c r="C1843" s="27"/>
      <c r="D1843" s="232"/>
    </row>
    <row r="1844" spans="1:4">
      <c r="A1844" s="231"/>
      <c r="B1844" s="27"/>
      <c r="C1844" s="27"/>
      <c r="D1844" s="232"/>
    </row>
    <row r="1845" spans="1:4">
      <c r="A1845" s="231"/>
      <c r="B1845" s="27"/>
      <c r="C1845" s="27"/>
      <c r="D1845" s="232"/>
    </row>
    <row r="1846" spans="1:4">
      <c r="A1846" s="231"/>
      <c r="B1846" s="27"/>
      <c r="C1846" s="27"/>
      <c r="D1846" s="232"/>
    </row>
    <row r="1847" spans="1:4">
      <c r="A1847" s="231"/>
      <c r="B1847" s="27"/>
      <c r="C1847" s="27"/>
      <c r="D1847" s="232"/>
    </row>
    <row r="1848" spans="1:4">
      <c r="A1848" s="231"/>
      <c r="B1848" s="27"/>
      <c r="C1848" s="27"/>
      <c r="D1848" s="232"/>
    </row>
    <row r="1849" spans="1:4">
      <c r="A1849" s="231"/>
      <c r="B1849" s="27"/>
      <c r="C1849" s="27"/>
      <c r="D1849" s="232"/>
    </row>
    <row r="1850" spans="1:4">
      <c r="A1850" s="231"/>
      <c r="B1850" s="27"/>
      <c r="C1850" s="27"/>
      <c r="D1850" s="232"/>
    </row>
    <row r="1851" spans="1:4">
      <c r="A1851" s="231"/>
      <c r="B1851" s="27"/>
      <c r="C1851" s="27"/>
      <c r="D1851" s="232"/>
    </row>
    <row r="1852" spans="1:4">
      <c r="A1852" s="231"/>
      <c r="B1852" s="27"/>
      <c r="C1852" s="27"/>
      <c r="D1852" s="232"/>
    </row>
    <row r="1853" spans="1:4">
      <c r="A1853" s="231"/>
      <c r="B1853" s="27"/>
      <c r="C1853" s="27"/>
      <c r="D1853" s="232"/>
    </row>
    <row r="1854" spans="1:4">
      <c r="A1854" s="231"/>
      <c r="B1854" s="27"/>
      <c r="C1854" s="27"/>
      <c r="D1854" s="232"/>
    </row>
    <row r="1855" spans="1:4">
      <c r="A1855" s="231"/>
      <c r="B1855" s="27"/>
      <c r="C1855" s="27"/>
      <c r="D1855" s="232"/>
    </row>
    <row r="1856" spans="1:4">
      <c r="A1856" s="231"/>
      <c r="B1856" s="27"/>
      <c r="C1856" s="27"/>
      <c r="D1856" s="232"/>
    </row>
    <row r="1857" spans="1:4">
      <c r="A1857" s="231"/>
      <c r="B1857" s="27"/>
      <c r="C1857" s="27"/>
      <c r="D1857" s="232"/>
    </row>
    <row r="1858" spans="1:4">
      <c r="A1858" s="231"/>
      <c r="B1858" s="27"/>
      <c r="C1858" s="27"/>
      <c r="D1858" s="232"/>
    </row>
    <row r="1859" spans="1:4">
      <c r="A1859" s="231"/>
      <c r="B1859" s="27"/>
      <c r="C1859" s="27"/>
      <c r="D1859" s="232"/>
    </row>
    <row r="1860" spans="1:4">
      <c r="A1860" s="231"/>
      <c r="B1860" s="27"/>
      <c r="C1860" s="27"/>
      <c r="D1860" s="232"/>
    </row>
    <row r="1861" spans="1:4">
      <c r="A1861" s="231"/>
      <c r="B1861" s="27"/>
      <c r="C1861" s="27"/>
      <c r="D1861" s="232"/>
    </row>
    <row r="1862" spans="1:4">
      <c r="A1862" s="231"/>
      <c r="B1862" s="27"/>
      <c r="C1862" s="27"/>
      <c r="D1862" s="232"/>
    </row>
    <row r="1863" spans="1:4">
      <c r="A1863" s="231"/>
      <c r="B1863" s="27"/>
      <c r="C1863" s="27"/>
      <c r="D1863" s="232"/>
    </row>
    <row r="1864" spans="1:4">
      <c r="A1864" s="231"/>
      <c r="B1864" s="27"/>
      <c r="C1864" s="27"/>
      <c r="D1864" s="232"/>
    </row>
    <row r="1865" spans="1:4">
      <c r="A1865" s="231"/>
      <c r="B1865" s="27"/>
      <c r="C1865" s="27"/>
      <c r="D1865" s="232"/>
    </row>
    <row r="1866" spans="1:4">
      <c r="A1866" s="231"/>
      <c r="B1866" s="27"/>
      <c r="C1866" s="27"/>
      <c r="D1866" s="232"/>
    </row>
    <row r="1867" spans="1:4">
      <c r="A1867" s="231"/>
      <c r="B1867" s="27"/>
      <c r="C1867" s="27"/>
      <c r="D1867" s="232"/>
    </row>
    <row r="1868" spans="1:4">
      <c r="A1868" s="231"/>
      <c r="B1868" s="27"/>
      <c r="C1868" s="27"/>
      <c r="D1868" s="232"/>
    </row>
    <row r="1869" spans="1:4">
      <c r="A1869" s="231"/>
      <c r="B1869" s="27"/>
      <c r="C1869" s="27"/>
      <c r="D1869" s="232"/>
    </row>
    <row r="1870" spans="1:4">
      <c r="A1870" s="231"/>
      <c r="B1870" s="27"/>
      <c r="C1870" s="27"/>
      <c r="D1870" s="232"/>
    </row>
    <row r="1871" spans="1:4">
      <c r="A1871" s="231"/>
      <c r="B1871" s="27"/>
      <c r="C1871" s="27"/>
      <c r="D1871" s="232"/>
    </row>
    <row r="1872" spans="1:4">
      <c r="A1872" s="231"/>
      <c r="B1872" s="27"/>
      <c r="C1872" s="27"/>
      <c r="D1872" s="232"/>
    </row>
    <row r="1873" spans="1:4">
      <c r="A1873" s="231"/>
      <c r="B1873" s="27"/>
      <c r="C1873" s="27"/>
      <c r="D1873" s="232"/>
    </row>
    <row r="1874" spans="1:4">
      <c r="A1874" s="231"/>
      <c r="B1874" s="27"/>
      <c r="C1874" s="27"/>
      <c r="D1874" s="232"/>
    </row>
    <row r="1875" spans="1:4">
      <c r="A1875" s="231"/>
      <c r="B1875" s="27"/>
      <c r="C1875" s="27"/>
      <c r="D1875" s="232"/>
    </row>
    <row r="1876" spans="1:4">
      <c r="A1876" s="231"/>
      <c r="B1876" s="27"/>
      <c r="C1876" s="27"/>
      <c r="D1876" s="232"/>
    </row>
    <row r="1877" spans="1:4">
      <c r="A1877" s="231"/>
      <c r="B1877" s="27"/>
      <c r="C1877" s="27"/>
      <c r="D1877" s="232"/>
    </row>
    <row r="1878" spans="1:4">
      <c r="A1878" s="231"/>
      <c r="B1878" s="27"/>
      <c r="C1878" s="27"/>
      <c r="D1878" s="232"/>
    </row>
    <row r="1879" spans="1:4">
      <c r="A1879" s="231"/>
      <c r="B1879" s="27"/>
      <c r="C1879" s="27"/>
      <c r="D1879" s="232"/>
    </row>
    <row r="1880" spans="1:4">
      <c r="A1880" s="231"/>
      <c r="B1880" s="27"/>
      <c r="C1880" s="27"/>
      <c r="D1880" s="232"/>
    </row>
    <row r="1881" spans="1:4">
      <c r="A1881" s="231"/>
      <c r="B1881" s="27"/>
      <c r="C1881" s="27"/>
      <c r="D1881" s="232"/>
    </row>
    <row r="1882" spans="1:4">
      <c r="A1882" s="231"/>
      <c r="B1882" s="27"/>
      <c r="C1882" s="27"/>
      <c r="D1882" s="232"/>
    </row>
    <row r="1883" spans="1:4">
      <c r="A1883" s="231"/>
      <c r="B1883" s="27"/>
      <c r="C1883" s="27"/>
      <c r="D1883" s="232"/>
    </row>
    <row r="1884" spans="1:4">
      <c r="A1884" s="231"/>
      <c r="B1884" s="27"/>
      <c r="C1884" s="27"/>
      <c r="D1884" s="232"/>
    </row>
    <row r="1885" spans="1:4">
      <c r="A1885" s="231"/>
      <c r="B1885" s="27"/>
      <c r="C1885" s="27"/>
      <c r="D1885" s="232"/>
    </row>
    <row r="1886" spans="1:4">
      <c r="A1886" s="231"/>
      <c r="B1886" s="27"/>
      <c r="C1886" s="27"/>
      <c r="D1886" s="232"/>
    </row>
    <row r="1887" spans="1:4">
      <c r="A1887" s="231"/>
      <c r="B1887" s="27"/>
      <c r="C1887" s="27"/>
      <c r="D1887" s="232"/>
    </row>
    <row r="1888" spans="1:4">
      <c r="A1888" s="231"/>
      <c r="B1888" s="27"/>
      <c r="C1888" s="27"/>
      <c r="D1888" s="232"/>
    </row>
    <row r="1889" spans="1:4">
      <c r="A1889" s="231"/>
      <c r="B1889" s="27"/>
      <c r="C1889" s="27"/>
      <c r="D1889" s="232"/>
    </row>
    <row r="1890" spans="1:4">
      <c r="A1890" s="231"/>
      <c r="B1890" s="27"/>
      <c r="C1890" s="27"/>
      <c r="D1890" s="232"/>
    </row>
    <row r="1891" spans="1:4">
      <c r="A1891" s="231"/>
      <c r="B1891" s="27"/>
      <c r="C1891" s="27"/>
      <c r="D1891" s="232"/>
    </row>
    <row r="1892" spans="1:4">
      <c r="A1892" s="231"/>
      <c r="B1892" s="27"/>
      <c r="C1892" s="27"/>
      <c r="D1892" s="232"/>
    </row>
    <row r="1893" spans="1:4">
      <c r="A1893" s="231"/>
      <c r="B1893" s="27"/>
      <c r="C1893" s="27"/>
      <c r="D1893" s="232"/>
    </row>
    <row r="1894" spans="1:4">
      <c r="A1894" s="231"/>
      <c r="B1894" s="27"/>
      <c r="C1894" s="27"/>
      <c r="D1894" s="232"/>
    </row>
    <row r="1895" spans="1:4">
      <c r="A1895" s="231"/>
      <c r="B1895" s="27"/>
      <c r="C1895" s="27"/>
      <c r="D1895" s="232"/>
    </row>
    <row r="1896" spans="1:4">
      <c r="A1896" s="231"/>
      <c r="B1896" s="27"/>
      <c r="C1896" s="27"/>
      <c r="D1896" s="232"/>
    </row>
    <row r="1897" spans="1:4">
      <c r="A1897" s="231"/>
      <c r="B1897" s="27"/>
      <c r="C1897" s="27"/>
      <c r="D1897" s="232"/>
    </row>
    <row r="1898" spans="1:4">
      <c r="A1898" s="231"/>
      <c r="B1898" s="27"/>
      <c r="C1898" s="27"/>
      <c r="D1898" s="232"/>
    </row>
    <row r="1899" spans="1:4">
      <c r="A1899" s="231"/>
      <c r="B1899" s="27"/>
      <c r="C1899" s="27"/>
      <c r="D1899" s="232"/>
    </row>
    <row r="1900" spans="1:4">
      <c r="A1900" s="231"/>
      <c r="B1900" s="27"/>
      <c r="C1900" s="27"/>
      <c r="D1900" s="232"/>
    </row>
    <row r="1901" spans="1:4">
      <c r="A1901" s="231"/>
      <c r="B1901" s="27"/>
      <c r="C1901" s="27"/>
      <c r="D1901" s="232"/>
    </row>
    <row r="1902" spans="1:4">
      <c r="A1902" s="231"/>
      <c r="B1902" s="27"/>
      <c r="C1902" s="27"/>
      <c r="D1902" s="232"/>
    </row>
    <row r="1903" spans="1:4">
      <c r="A1903" s="231"/>
      <c r="B1903" s="27"/>
      <c r="C1903" s="27"/>
      <c r="D1903" s="232"/>
    </row>
    <row r="1904" spans="1:4">
      <c r="A1904" s="231"/>
      <c r="B1904" s="27"/>
      <c r="C1904" s="27"/>
      <c r="D1904" s="232"/>
    </row>
    <row r="1905" spans="1:4">
      <c r="A1905" s="231"/>
      <c r="B1905" s="27"/>
      <c r="C1905" s="27"/>
      <c r="D1905" s="232"/>
    </row>
    <row r="1906" spans="1:4">
      <c r="A1906" s="231"/>
      <c r="B1906" s="27"/>
      <c r="C1906" s="27"/>
      <c r="D1906" s="232"/>
    </row>
    <row r="1907" spans="1:4">
      <c r="A1907" s="231"/>
      <c r="B1907" s="27"/>
      <c r="C1907" s="27"/>
      <c r="D1907" s="232"/>
    </row>
    <row r="1908" spans="1:4">
      <c r="A1908" s="231"/>
      <c r="B1908" s="27"/>
      <c r="C1908" s="27"/>
      <c r="D1908" s="232"/>
    </row>
    <row r="1909" spans="1:4">
      <c r="A1909" s="231"/>
      <c r="B1909" s="27"/>
      <c r="C1909" s="27"/>
      <c r="D1909" s="232"/>
    </row>
    <row r="1910" spans="1:4">
      <c r="A1910" s="231"/>
      <c r="B1910" s="27"/>
      <c r="C1910" s="27"/>
      <c r="D1910" s="232"/>
    </row>
    <row r="1911" spans="1:4">
      <c r="A1911" s="231"/>
      <c r="B1911" s="27"/>
      <c r="C1911" s="27"/>
      <c r="D1911" s="232"/>
    </row>
    <row r="1912" spans="1:4">
      <c r="A1912" s="231"/>
      <c r="B1912" s="27"/>
      <c r="C1912" s="27"/>
      <c r="D1912" s="232"/>
    </row>
    <row r="1913" spans="1:4">
      <c r="A1913" s="231"/>
      <c r="B1913" s="27"/>
      <c r="C1913" s="27"/>
      <c r="D1913" s="232"/>
    </row>
    <row r="1914" spans="1:4">
      <c r="A1914" s="231"/>
      <c r="B1914" s="27"/>
      <c r="C1914" s="27"/>
      <c r="D1914" s="232"/>
    </row>
    <row r="1915" spans="1:4">
      <c r="A1915" s="231"/>
      <c r="B1915" s="27"/>
      <c r="C1915" s="27"/>
      <c r="D1915" s="232"/>
    </row>
    <row r="1916" spans="1:4">
      <c r="A1916" s="231"/>
      <c r="B1916" s="27"/>
      <c r="C1916" s="27"/>
      <c r="D1916" s="232"/>
    </row>
    <row r="1917" spans="1:4">
      <c r="A1917" s="231"/>
      <c r="B1917" s="27"/>
      <c r="C1917" s="27"/>
      <c r="D1917" s="232"/>
    </row>
    <row r="1918" spans="1:4">
      <c r="A1918" s="231"/>
      <c r="B1918" s="27"/>
      <c r="C1918" s="27"/>
      <c r="D1918" s="232"/>
    </row>
    <row r="1919" spans="1:4">
      <c r="A1919" s="231"/>
      <c r="B1919" s="27"/>
      <c r="C1919" s="27"/>
      <c r="D1919" s="232"/>
    </row>
    <row r="1920" spans="1:4">
      <c r="A1920" s="231"/>
      <c r="B1920" s="27"/>
      <c r="C1920" s="27"/>
      <c r="D1920" s="232"/>
    </row>
    <row r="1921" spans="1:4">
      <c r="A1921" s="231"/>
      <c r="B1921" s="27"/>
      <c r="C1921" s="27"/>
      <c r="D1921" s="232"/>
    </row>
    <row r="1922" spans="1:4">
      <c r="A1922" s="231"/>
      <c r="B1922" s="27"/>
      <c r="C1922" s="27"/>
      <c r="D1922" s="232"/>
    </row>
    <row r="1923" spans="1:4">
      <c r="A1923" s="231"/>
      <c r="B1923" s="27"/>
      <c r="C1923" s="27"/>
      <c r="D1923" s="232"/>
    </row>
    <row r="1924" spans="1:4">
      <c r="A1924" s="231"/>
      <c r="B1924" s="27"/>
      <c r="C1924" s="27"/>
      <c r="D1924" s="232"/>
    </row>
    <row r="1925" spans="1:4">
      <c r="A1925" s="231"/>
      <c r="B1925" s="27"/>
      <c r="C1925" s="27"/>
      <c r="D1925" s="232"/>
    </row>
    <row r="1926" spans="1:4">
      <c r="A1926" s="231"/>
      <c r="B1926" s="27"/>
      <c r="C1926" s="27"/>
      <c r="D1926" s="232"/>
    </row>
    <row r="1927" spans="1:4">
      <c r="A1927" s="231"/>
      <c r="B1927" s="27"/>
      <c r="C1927" s="27"/>
      <c r="D1927" s="232"/>
    </row>
    <row r="1928" spans="1:4">
      <c r="A1928" s="231"/>
      <c r="B1928" s="27"/>
      <c r="C1928" s="27"/>
      <c r="D1928" s="232"/>
    </row>
    <row r="1929" spans="1:4">
      <c r="A1929" s="231"/>
      <c r="B1929" s="27"/>
      <c r="C1929" s="27"/>
      <c r="D1929" s="232"/>
    </row>
    <row r="1930" spans="1:4">
      <c r="A1930" s="231"/>
      <c r="B1930" s="27"/>
      <c r="C1930" s="27"/>
      <c r="D1930" s="232"/>
    </row>
    <row r="1931" spans="1:4">
      <c r="A1931" s="231"/>
      <c r="B1931" s="27"/>
      <c r="C1931" s="27"/>
      <c r="D1931" s="232"/>
    </row>
    <row r="1932" spans="1:4">
      <c r="A1932" s="231"/>
      <c r="B1932" s="27"/>
      <c r="C1932" s="27"/>
      <c r="D1932" s="232"/>
    </row>
    <row r="1933" spans="1:4">
      <c r="A1933" s="231"/>
      <c r="B1933" s="27"/>
      <c r="C1933" s="27"/>
      <c r="D1933" s="232"/>
    </row>
    <row r="1934" spans="1:4">
      <c r="A1934" s="231"/>
      <c r="B1934" s="27"/>
      <c r="C1934" s="27"/>
      <c r="D1934" s="232"/>
    </row>
    <row r="1935" spans="1:4">
      <c r="A1935" s="231"/>
      <c r="B1935" s="27"/>
      <c r="C1935" s="27"/>
      <c r="D1935" s="232"/>
    </row>
    <row r="1936" spans="1:4">
      <c r="A1936" s="231"/>
      <c r="B1936" s="27"/>
      <c r="C1936" s="27"/>
      <c r="D1936" s="232"/>
    </row>
    <row r="1937" spans="1:4">
      <c r="A1937" s="231"/>
      <c r="B1937" s="27"/>
      <c r="C1937" s="27"/>
      <c r="D1937" s="232"/>
    </row>
    <row r="1938" spans="1:4">
      <c r="A1938" s="231"/>
      <c r="B1938" s="27"/>
      <c r="C1938" s="27"/>
      <c r="D1938" s="232"/>
    </row>
    <row r="1939" spans="1:4">
      <c r="A1939" s="231"/>
      <c r="B1939" s="27"/>
      <c r="C1939" s="27"/>
      <c r="D1939" s="232"/>
    </row>
    <row r="1940" spans="1:4">
      <c r="A1940" s="231"/>
      <c r="B1940" s="27"/>
      <c r="C1940" s="27"/>
      <c r="D1940" s="232"/>
    </row>
    <row r="1941" spans="1:4">
      <c r="A1941" s="231"/>
      <c r="B1941" s="27"/>
      <c r="C1941" s="27"/>
      <c r="D1941" s="232"/>
    </row>
    <row r="1942" spans="1:4">
      <c r="A1942" s="231"/>
      <c r="B1942" s="27"/>
      <c r="C1942" s="27"/>
      <c r="D1942" s="232"/>
    </row>
    <row r="1943" spans="1:4">
      <c r="A1943" s="231"/>
      <c r="B1943" s="27"/>
      <c r="C1943" s="27"/>
      <c r="D1943" s="232"/>
    </row>
    <row r="1944" spans="1:4">
      <c r="A1944" s="231"/>
      <c r="B1944" s="27"/>
      <c r="C1944" s="27"/>
      <c r="D1944" s="232"/>
    </row>
    <row r="1945" spans="1:4">
      <c r="A1945" s="231"/>
      <c r="B1945" s="27"/>
      <c r="C1945" s="27"/>
      <c r="D1945" s="232"/>
    </row>
    <row r="1946" spans="1:4">
      <c r="A1946" s="231"/>
      <c r="B1946" s="27"/>
      <c r="C1946" s="27"/>
      <c r="D1946" s="232"/>
    </row>
    <row r="1947" spans="1:4">
      <c r="A1947" s="231"/>
      <c r="B1947" s="27"/>
      <c r="C1947" s="27"/>
      <c r="D1947" s="232"/>
    </row>
    <row r="1948" spans="1:4">
      <c r="A1948" s="231"/>
      <c r="B1948" s="27"/>
      <c r="C1948" s="27"/>
      <c r="D1948" s="232"/>
    </row>
    <row r="1949" spans="1:4">
      <c r="A1949" s="231"/>
      <c r="B1949" s="27"/>
      <c r="C1949" s="27"/>
      <c r="D1949" s="232"/>
    </row>
    <row r="1950" spans="1:4">
      <c r="A1950" s="231"/>
      <c r="B1950" s="27"/>
      <c r="C1950" s="27"/>
      <c r="D1950" s="232"/>
    </row>
    <row r="1951" spans="1:4">
      <c r="A1951" s="231"/>
      <c r="B1951" s="27"/>
      <c r="C1951" s="27"/>
      <c r="D1951" s="232"/>
    </row>
    <row r="1952" spans="1:4">
      <c r="A1952" s="231"/>
      <c r="B1952" s="27"/>
      <c r="C1952" s="27"/>
      <c r="D1952" s="232"/>
    </row>
    <row r="1953" spans="1:4">
      <c r="A1953" s="231"/>
      <c r="B1953" s="27"/>
      <c r="C1953" s="27"/>
      <c r="D1953" s="232"/>
    </row>
    <row r="1954" spans="1:4">
      <c r="A1954" s="231"/>
      <c r="B1954" s="27"/>
      <c r="C1954" s="27"/>
      <c r="D1954" s="232"/>
    </row>
    <row r="1955" spans="1:4">
      <c r="A1955" s="231"/>
      <c r="B1955" s="27"/>
      <c r="C1955" s="27"/>
      <c r="D1955" s="232"/>
    </row>
    <row r="1956" spans="1:4">
      <c r="A1956" s="231"/>
      <c r="B1956" s="27"/>
      <c r="C1956" s="27"/>
      <c r="D1956" s="232"/>
    </row>
    <row r="1957" spans="1:4">
      <c r="A1957" s="231"/>
      <c r="B1957" s="27"/>
      <c r="C1957" s="27"/>
      <c r="D1957" s="232"/>
    </row>
    <row r="1958" spans="1:4">
      <c r="A1958" s="231"/>
      <c r="B1958" s="27"/>
      <c r="C1958" s="27"/>
      <c r="D1958" s="232"/>
    </row>
    <row r="1959" spans="1:4">
      <c r="A1959" s="231"/>
      <c r="B1959" s="27"/>
      <c r="C1959" s="27"/>
      <c r="D1959" s="232"/>
    </row>
    <row r="1960" spans="1:4">
      <c r="A1960" s="231"/>
      <c r="B1960" s="27"/>
      <c r="C1960" s="27"/>
      <c r="D1960" s="232"/>
    </row>
    <row r="1961" spans="1:4">
      <c r="A1961" s="231"/>
      <c r="B1961" s="27"/>
      <c r="C1961" s="27"/>
      <c r="D1961" s="232"/>
    </row>
    <row r="1962" spans="1:4">
      <c r="A1962" s="231"/>
      <c r="B1962" s="27"/>
      <c r="C1962" s="27"/>
      <c r="D1962" s="232"/>
    </row>
    <row r="1963" spans="1:4">
      <c r="A1963" s="231"/>
      <c r="B1963" s="27"/>
      <c r="C1963" s="27"/>
      <c r="D1963" s="232"/>
    </row>
    <row r="1964" spans="1:4">
      <c r="A1964" s="231"/>
      <c r="B1964" s="27"/>
      <c r="C1964" s="27"/>
      <c r="D1964" s="232"/>
    </row>
    <row r="1965" spans="1:4">
      <c r="A1965" s="231"/>
      <c r="B1965" s="27"/>
      <c r="C1965" s="27"/>
      <c r="D1965" s="232"/>
    </row>
    <row r="1966" spans="1:4">
      <c r="A1966" s="231"/>
      <c r="B1966" s="27"/>
      <c r="C1966" s="27"/>
      <c r="D1966" s="232"/>
    </row>
    <row r="1967" spans="1:4">
      <c r="A1967" s="231"/>
      <c r="B1967" s="27"/>
      <c r="C1967" s="27"/>
      <c r="D1967" s="232"/>
    </row>
    <row r="1968" spans="1:4">
      <c r="A1968" s="231"/>
      <c r="B1968" s="27"/>
      <c r="C1968" s="27"/>
      <c r="D1968" s="232"/>
    </row>
    <row r="1969" spans="1:4">
      <c r="A1969" s="231"/>
      <c r="B1969" s="27"/>
      <c r="C1969" s="27"/>
      <c r="D1969" s="232"/>
    </row>
    <row r="1970" spans="1:4">
      <c r="A1970" s="231"/>
      <c r="B1970" s="27"/>
      <c r="C1970" s="27"/>
      <c r="D1970" s="232"/>
    </row>
    <row r="1971" spans="1:4">
      <c r="A1971" s="231"/>
      <c r="B1971" s="27"/>
      <c r="C1971" s="27"/>
      <c r="D1971" s="232"/>
    </row>
    <row r="1972" spans="1:4">
      <c r="A1972" s="231"/>
      <c r="B1972" s="27"/>
      <c r="C1972" s="27"/>
      <c r="D1972" s="232"/>
    </row>
    <row r="1973" spans="1:4">
      <c r="A1973" s="231"/>
      <c r="B1973" s="27"/>
      <c r="C1973" s="27"/>
      <c r="D1973" s="232"/>
    </row>
    <row r="1974" spans="1:4">
      <c r="A1974" s="231"/>
      <c r="B1974" s="27"/>
      <c r="C1974" s="27"/>
      <c r="D1974" s="232"/>
    </row>
    <row r="1975" spans="1:4">
      <c r="A1975" s="231"/>
      <c r="B1975" s="27"/>
      <c r="C1975" s="27"/>
      <c r="D1975" s="232"/>
    </row>
    <row r="1976" spans="1:4">
      <c r="A1976" s="231"/>
      <c r="B1976" s="27"/>
      <c r="C1976" s="27"/>
      <c r="D1976" s="232"/>
    </row>
    <row r="1977" spans="1:4">
      <c r="A1977" s="231"/>
      <c r="B1977" s="27"/>
      <c r="C1977" s="27"/>
      <c r="D1977" s="232"/>
    </row>
    <row r="1978" spans="1:4">
      <c r="A1978" s="231"/>
      <c r="B1978" s="27"/>
      <c r="C1978" s="27"/>
      <c r="D1978" s="232"/>
    </row>
    <row r="1979" spans="1:4">
      <c r="A1979" s="231"/>
      <c r="B1979" s="27"/>
      <c r="C1979" s="27"/>
      <c r="D1979" s="232"/>
    </row>
    <row r="1980" spans="1:4">
      <c r="A1980" s="231"/>
      <c r="B1980" s="27"/>
      <c r="C1980" s="27"/>
      <c r="D1980" s="232"/>
    </row>
    <row r="1981" spans="1:4">
      <c r="A1981" s="231"/>
      <c r="B1981" s="27"/>
      <c r="C1981" s="27"/>
      <c r="D1981" s="232"/>
    </row>
    <row r="1982" spans="1:4">
      <c r="A1982" s="231"/>
      <c r="B1982" s="27"/>
      <c r="C1982" s="27"/>
      <c r="D1982" s="232"/>
    </row>
    <row r="1983" spans="1:4">
      <c r="A1983" s="231"/>
      <c r="B1983" s="27"/>
      <c r="C1983" s="27"/>
      <c r="D1983" s="232"/>
    </row>
    <row r="1984" spans="1:4">
      <c r="A1984" s="231"/>
      <c r="B1984" s="27"/>
      <c r="C1984" s="27"/>
      <c r="D1984" s="232"/>
    </row>
    <row r="1985" spans="1:4">
      <c r="A1985" s="231"/>
      <c r="B1985" s="27"/>
      <c r="C1985" s="27"/>
      <c r="D1985" s="232"/>
    </row>
    <row r="1986" spans="1:4">
      <c r="A1986" s="231"/>
      <c r="B1986" s="27"/>
      <c r="C1986" s="27"/>
      <c r="D1986" s="232"/>
    </row>
    <row r="1987" spans="1:4">
      <c r="A1987" s="231"/>
      <c r="B1987" s="27"/>
      <c r="C1987" s="27"/>
      <c r="D1987" s="232"/>
    </row>
    <row r="1988" spans="1:4">
      <c r="A1988" s="231"/>
      <c r="B1988" s="27"/>
      <c r="C1988" s="27"/>
      <c r="D1988" s="232"/>
    </row>
    <row r="1989" spans="1:4">
      <c r="A1989" s="231"/>
      <c r="B1989" s="27"/>
      <c r="C1989" s="27"/>
      <c r="D1989" s="232"/>
    </row>
    <row r="1990" spans="1:4">
      <c r="A1990" s="231"/>
      <c r="B1990" s="27"/>
      <c r="C1990" s="27"/>
      <c r="D1990" s="232"/>
    </row>
    <row r="1991" spans="1:4">
      <c r="A1991" s="231"/>
      <c r="B1991" s="27"/>
      <c r="C1991" s="27"/>
      <c r="D1991" s="232"/>
    </row>
    <row r="1992" spans="1:4">
      <c r="A1992" s="231"/>
      <c r="B1992" s="27"/>
      <c r="C1992" s="27"/>
      <c r="D1992" s="232"/>
    </row>
    <row r="1993" spans="1:4">
      <c r="A1993" s="231"/>
      <c r="B1993" s="27"/>
      <c r="C1993" s="27"/>
      <c r="D1993" s="232"/>
    </row>
    <row r="1994" spans="1:4">
      <c r="A1994" s="231"/>
      <c r="B1994" s="27"/>
      <c r="C1994" s="27"/>
      <c r="D1994" s="232"/>
    </row>
    <row r="1995" spans="1:4">
      <c r="A1995" s="231"/>
      <c r="B1995" s="27"/>
      <c r="C1995" s="27"/>
      <c r="D1995" s="232"/>
    </row>
    <row r="1996" spans="1:4">
      <c r="A1996" s="231"/>
      <c r="B1996" s="27"/>
      <c r="C1996" s="27"/>
      <c r="D1996" s="232"/>
    </row>
    <row r="1997" spans="1:4">
      <c r="A1997" s="231"/>
      <c r="B1997" s="27"/>
      <c r="C1997" s="27"/>
      <c r="D1997" s="232"/>
    </row>
    <row r="1998" spans="1:4">
      <c r="A1998" s="231"/>
      <c r="B1998" s="27"/>
      <c r="C1998" s="27"/>
      <c r="D1998" s="232"/>
    </row>
    <row r="1999" spans="1:4">
      <c r="A1999" s="231"/>
      <c r="B1999" s="27"/>
      <c r="C1999" s="27"/>
      <c r="D1999" s="232"/>
    </row>
    <row r="2000" spans="1:4">
      <c r="A2000" s="231"/>
      <c r="B2000" s="27"/>
      <c r="C2000" s="27"/>
      <c r="D2000" s="232"/>
    </row>
    <row r="2001" spans="1:4">
      <c r="A2001" s="231"/>
      <c r="B2001" s="27"/>
      <c r="C2001" s="27"/>
      <c r="D2001" s="232"/>
    </row>
    <row r="2002" spans="1:4">
      <c r="A2002" s="231"/>
      <c r="B2002" s="27"/>
      <c r="C2002" s="27"/>
      <c r="D2002" s="232"/>
    </row>
    <row r="2003" spans="1:4">
      <c r="A2003" s="231"/>
      <c r="B2003" s="27"/>
      <c r="C2003" s="27"/>
      <c r="D2003" s="232"/>
    </row>
    <row r="2004" spans="1:4">
      <c r="A2004" s="231"/>
      <c r="B2004" s="27"/>
      <c r="C2004" s="27"/>
      <c r="D2004" s="232"/>
    </row>
    <row r="2005" spans="1:4">
      <c r="A2005" s="231"/>
      <c r="B2005" s="27"/>
      <c r="C2005" s="27"/>
      <c r="D2005" s="232"/>
    </row>
    <row r="2006" spans="1:4">
      <c r="A2006" s="231"/>
      <c r="B2006" s="27"/>
      <c r="C2006" s="27"/>
      <c r="D2006" s="232"/>
    </row>
    <row r="2007" spans="1:4">
      <c r="A2007" s="231"/>
      <c r="B2007" s="27"/>
      <c r="C2007" s="27"/>
      <c r="D2007" s="232"/>
    </row>
    <row r="2008" spans="1:4">
      <c r="A2008" s="231"/>
      <c r="B2008" s="27"/>
      <c r="C2008" s="27"/>
      <c r="D2008" s="232"/>
    </row>
    <row r="2009" spans="1:4">
      <c r="A2009" s="231"/>
      <c r="B2009" s="27"/>
      <c r="C2009" s="27"/>
      <c r="D2009" s="232"/>
    </row>
    <row r="2010" spans="1:4">
      <c r="A2010" s="231"/>
      <c r="B2010" s="27"/>
      <c r="C2010" s="27"/>
      <c r="D2010" s="232"/>
    </row>
    <row r="2011" spans="1:4">
      <c r="A2011" s="231"/>
      <c r="B2011" s="27"/>
      <c r="C2011" s="27"/>
      <c r="D2011" s="232"/>
    </row>
    <row r="2012" spans="1:4">
      <c r="A2012" s="231"/>
      <c r="B2012" s="27"/>
      <c r="C2012" s="27"/>
      <c r="D2012" s="232"/>
    </row>
    <row r="2013" spans="1:4">
      <c r="A2013" s="231"/>
      <c r="B2013" s="27"/>
      <c r="C2013" s="27"/>
      <c r="D2013" s="232"/>
    </row>
    <row r="2014" spans="1:4">
      <c r="A2014" s="231"/>
      <c r="B2014" s="27"/>
      <c r="C2014" s="27"/>
      <c r="D2014" s="232"/>
    </row>
    <row r="2015" spans="1:4">
      <c r="A2015" s="231"/>
      <c r="B2015" s="27"/>
      <c r="C2015" s="27"/>
      <c r="D2015" s="232"/>
    </row>
    <row r="2016" spans="1:4">
      <c r="A2016" s="231"/>
      <c r="B2016" s="27"/>
      <c r="C2016" s="27"/>
      <c r="D2016" s="232"/>
    </row>
    <row r="2017" spans="1:4">
      <c r="A2017" s="231"/>
      <c r="B2017" s="27"/>
      <c r="C2017" s="27"/>
      <c r="D2017" s="232"/>
    </row>
    <row r="2018" spans="1:4">
      <c r="A2018" s="231"/>
      <c r="B2018" s="27"/>
      <c r="C2018" s="27"/>
      <c r="D2018" s="232"/>
    </row>
    <row r="2019" spans="1:4">
      <c r="A2019" s="231"/>
      <c r="B2019" s="27"/>
      <c r="C2019" s="27"/>
      <c r="D2019" s="232"/>
    </row>
    <row r="2020" spans="1:4">
      <c r="A2020" s="231"/>
      <c r="B2020" s="27"/>
      <c r="C2020" s="27"/>
      <c r="D2020" s="232"/>
    </row>
    <row r="2021" spans="1:4">
      <c r="A2021" s="231"/>
      <c r="B2021" s="27"/>
      <c r="C2021" s="27"/>
      <c r="D2021" s="232"/>
    </row>
    <row r="2022" spans="1:4">
      <c r="A2022" s="231"/>
      <c r="B2022" s="27"/>
      <c r="C2022" s="27"/>
      <c r="D2022" s="232"/>
    </row>
    <row r="2023" spans="1:4">
      <c r="A2023" s="231"/>
      <c r="B2023" s="27"/>
      <c r="C2023" s="27"/>
      <c r="D2023" s="232"/>
    </row>
    <row r="2024" spans="1:4">
      <c r="A2024" s="231"/>
      <c r="B2024" s="27"/>
      <c r="C2024" s="27"/>
      <c r="D2024" s="232"/>
    </row>
    <row r="2025" spans="1:4">
      <c r="A2025" s="231"/>
      <c r="B2025" s="27"/>
      <c r="C2025" s="27"/>
      <c r="D2025" s="232"/>
    </row>
    <row r="2026" spans="1:4">
      <c r="A2026" s="231"/>
      <c r="B2026" s="27"/>
      <c r="C2026" s="27"/>
      <c r="D2026" s="232"/>
    </row>
    <row r="2027" spans="1:4">
      <c r="A2027" s="231"/>
      <c r="B2027" s="27"/>
      <c r="C2027" s="27"/>
      <c r="D2027" s="232"/>
    </row>
    <row r="2028" spans="1:4">
      <c r="A2028" s="231"/>
      <c r="B2028" s="27"/>
      <c r="C2028" s="27"/>
      <c r="D2028" s="232"/>
    </row>
    <row r="2029" spans="1:4">
      <c r="A2029" s="231"/>
      <c r="B2029" s="27"/>
      <c r="C2029" s="27"/>
      <c r="D2029" s="232"/>
    </row>
    <row r="2030" spans="1:4">
      <c r="A2030" s="231"/>
      <c r="B2030" s="27"/>
      <c r="C2030" s="27"/>
      <c r="D2030" s="232"/>
    </row>
    <row r="2031" spans="1:4">
      <c r="A2031" s="231"/>
      <c r="B2031" s="27"/>
      <c r="C2031" s="27"/>
      <c r="D2031" s="232"/>
    </row>
    <row r="2032" spans="1:4">
      <c r="A2032" s="231"/>
      <c r="B2032" s="27"/>
      <c r="C2032" s="27"/>
      <c r="D2032" s="232"/>
    </row>
    <row r="2033" spans="1:4">
      <c r="A2033" s="231"/>
      <c r="B2033" s="27"/>
      <c r="C2033" s="27"/>
      <c r="D2033" s="232"/>
    </row>
    <row r="2034" spans="1:4">
      <c r="A2034" s="231"/>
      <c r="B2034" s="27"/>
      <c r="C2034" s="27"/>
      <c r="D2034" s="232"/>
    </row>
    <row r="2035" spans="1:4">
      <c r="A2035" s="231"/>
      <c r="B2035" s="27"/>
      <c r="C2035" s="27"/>
      <c r="D2035" s="232"/>
    </row>
    <row r="2036" spans="1:4">
      <c r="A2036" s="231"/>
      <c r="B2036" s="27"/>
      <c r="C2036" s="27"/>
      <c r="D2036" s="232"/>
    </row>
    <row r="2037" spans="1:4">
      <c r="A2037" s="231"/>
      <c r="B2037" s="27"/>
      <c r="C2037" s="27"/>
      <c r="D2037" s="232"/>
    </row>
    <row r="2038" spans="1:4">
      <c r="A2038" s="231"/>
      <c r="B2038" s="27"/>
      <c r="C2038" s="27"/>
      <c r="D2038" s="232"/>
    </row>
    <row r="2039" spans="1:4">
      <c r="A2039" s="231"/>
      <c r="B2039" s="27"/>
      <c r="C2039" s="27"/>
      <c r="D2039" s="232"/>
    </row>
    <row r="2040" spans="1:4">
      <c r="A2040" s="231"/>
      <c r="B2040" s="27"/>
      <c r="C2040" s="27"/>
      <c r="D2040" s="232"/>
    </row>
    <row r="2041" spans="1:4">
      <c r="A2041" s="231"/>
      <c r="B2041" s="27"/>
      <c r="C2041" s="27"/>
      <c r="D2041" s="232"/>
    </row>
    <row r="2042" spans="1:4">
      <c r="A2042" s="231"/>
      <c r="B2042" s="27"/>
      <c r="C2042" s="27"/>
      <c r="D2042" s="232"/>
    </row>
    <row r="2043" spans="1:4">
      <c r="A2043" s="231"/>
      <c r="B2043" s="27"/>
      <c r="C2043" s="27"/>
      <c r="D2043" s="232"/>
    </row>
    <row r="2044" spans="1:4">
      <c r="A2044" s="231"/>
      <c r="B2044" s="27"/>
      <c r="C2044" s="27"/>
      <c r="D2044" s="232"/>
    </row>
    <row r="2045" spans="1:4">
      <c r="A2045" s="231"/>
      <c r="B2045" s="27"/>
      <c r="C2045" s="27"/>
      <c r="D2045" s="232"/>
    </row>
    <row r="2046" spans="1:4">
      <c r="A2046" s="231"/>
      <c r="B2046" s="27"/>
      <c r="C2046" s="27"/>
      <c r="D2046" s="232"/>
    </row>
    <row r="2047" spans="1:4">
      <c r="A2047" s="231"/>
      <c r="B2047" s="27"/>
      <c r="C2047" s="27"/>
      <c r="D2047" s="232"/>
    </row>
    <row r="2048" spans="1:4">
      <c r="A2048" s="231"/>
      <c r="B2048" s="27"/>
      <c r="C2048" s="27"/>
      <c r="D2048" s="232"/>
    </row>
    <row r="2049" spans="1:4">
      <c r="A2049" s="231"/>
      <c r="B2049" s="27"/>
      <c r="C2049" s="27"/>
      <c r="D2049" s="232"/>
    </row>
    <row r="2050" spans="1:4">
      <c r="A2050" s="231"/>
      <c r="B2050" s="27"/>
      <c r="C2050" s="27"/>
      <c r="D2050" s="232"/>
    </row>
    <row r="2051" spans="1:4">
      <c r="A2051" s="231"/>
      <c r="B2051" s="27"/>
      <c r="C2051" s="27"/>
      <c r="D2051" s="232"/>
    </row>
    <row r="2052" spans="1:4">
      <c r="A2052" s="231"/>
      <c r="B2052" s="27"/>
      <c r="C2052" s="27"/>
      <c r="D2052" s="232"/>
    </row>
    <row r="2053" spans="1:4">
      <c r="A2053" s="231"/>
      <c r="B2053" s="27"/>
      <c r="C2053" s="27"/>
      <c r="D2053" s="232"/>
    </row>
    <row r="2054" spans="1:4">
      <c r="A2054" s="231"/>
      <c r="B2054" s="27"/>
      <c r="C2054" s="27"/>
      <c r="D2054" s="232"/>
    </row>
    <row r="2055" spans="1:4">
      <c r="A2055" s="231"/>
      <c r="B2055" s="27"/>
      <c r="C2055" s="27"/>
      <c r="D2055" s="232"/>
    </row>
    <row r="2056" spans="1:4">
      <c r="A2056" s="231"/>
      <c r="B2056" s="27"/>
      <c r="C2056" s="27"/>
      <c r="D2056" s="232"/>
    </row>
    <row r="2057" spans="1:4">
      <c r="A2057" s="231"/>
      <c r="B2057" s="27"/>
      <c r="C2057" s="27"/>
      <c r="D2057" s="232"/>
    </row>
    <row r="2058" spans="1:4">
      <c r="A2058" s="231"/>
      <c r="B2058" s="27"/>
      <c r="C2058" s="27"/>
      <c r="D2058" s="232"/>
    </row>
    <row r="2059" spans="1:4">
      <c r="A2059" s="231"/>
      <c r="B2059" s="27"/>
      <c r="C2059" s="27"/>
      <c r="D2059" s="232"/>
    </row>
    <row r="2060" spans="1:4">
      <c r="A2060" s="231"/>
      <c r="B2060" s="27"/>
      <c r="C2060" s="27"/>
      <c r="D2060" s="232"/>
    </row>
    <row r="2061" spans="1:4">
      <c r="A2061" s="231"/>
      <c r="B2061" s="27"/>
      <c r="C2061" s="27"/>
      <c r="D2061" s="232"/>
    </row>
    <row r="2062" spans="1:4">
      <c r="A2062" s="231"/>
      <c r="B2062" s="27"/>
      <c r="C2062" s="27"/>
      <c r="D2062" s="232"/>
    </row>
    <row r="2063" spans="1:4">
      <c r="A2063" s="231"/>
      <c r="B2063" s="27"/>
      <c r="C2063" s="27"/>
      <c r="D2063" s="232"/>
    </row>
    <row r="2064" spans="1:4">
      <c r="A2064" s="231"/>
      <c r="B2064" s="27"/>
      <c r="C2064" s="27"/>
      <c r="D2064" s="232"/>
    </row>
    <row r="2065" spans="1:4">
      <c r="A2065" s="231"/>
      <c r="B2065" s="27"/>
      <c r="C2065" s="27"/>
      <c r="D2065" s="232"/>
    </row>
    <row r="2066" spans="1:4">
      <c r="A2066" s="231"/>
      <c r="B2066" s="27"/>
      <c r="C2066" s="27"/>
      <c r="D2066" s="232"/>
    </row>
    <row r="2067" spans="1:4">
      <c r="A2067" s="231"/>
      <c r="B2067" s="27"/>
      <c r="C2067" s="27"/>
      <c r="D2067" s="232"/>
    </row>
    <row r="2068" spans="1:4">
      <c r="A2068" s="231"/>
      <c r="B2068" s="27"/>
      <c r="C2068" s="27"/>
      <c r="D2068" s="232"/>
    </row>
    <row r="2069" spans="1:4">
      <c r="A2069" s="231"/>
      <c r="B2069" s="27"/>
      <c r="C2069" s="27"/>
      <c r="D2069" s="232"/>
    </row>
    <row r="2070" spans="1:4">
      <c r="A2070" s="231"/>
      <c r="B2070" s="27"/>
      <c r="C2070" s="27"/>
      <c r="D2070" s="232"/>
    </row>
    <row r="2071" spans="1:4">
      <c r="A2071" s="231"/>
      <c r="B2071" s="27"/>
      <c r="C2071" s="27"/>
      <c r="D2071" s="232"/>
    </row>
    <row r="2072" spans="1:4">
      <c r="A2072" s="231"/>
      <c r="B2072" s="27"/>
      <c r="C2072" s="27"/>
      <c r="D2072" s="232"/>
    </row>
    <row r="2073" spans="1:4">
      <c r="A2073" s="231"/>
      <c r="B2073" s="27"/>
      <c r="C2073" s="27"/>
      <c r="D2073" s="232"/>
    </row>
    <row r="2074" spans="1:4">
      <c r="A2074" s="231"/>
      <c r="B2074" s="27"/>
      <c r="C2074" s="27"/>
      <c r="D2074" s="232"/>
    </row>
    <row r="2075" spans="1:4">
      <c r="A2075" s="231"/>
      <c r="B2075" s="27"/>
      <c r="C2075" s="27"/>
      <c r="D2075" s="232"/>
    </row>
    <row r="2076" spans="1:4">
      <c r="A2076" s="231"/>
      <c r="B2076" s="27"/>
      <c r="C2076" s="27"/>
      <c r="D2076" s="232"/>
    </row>
    <row r="2077" spans="1:4">
      <c r="A2077" s="231"/>
      <c r="B2077" s="27"/>
      <c r="C2077" s="27"/>
      <c r="D2077" s="232"/>
    </row>
    <row r="2078" spans="1:4">
      <c r="A2078" s="231"/>
      <c r="B2078" s="27"/>
      <c r="C2078" s="27"/>
      <c r="D2078" s="232"/>
    </row>
    <row r="2079" spans="1:4">
      <c r="A2079" s="231"/>
      <c r="B2079" s="27"/>
      <c r="C2079" s="27"/>
      <c r="D2079" s="232"/>
    </row>
    <row r="2080" spans="1:4">
      <c r="A2080" s="231"/>
      <c r="B2080" s="27"/>
      <c r="C2080" s="27"/>
      <c r="D2080" s="232"/>
    </row>
    <row r="2081" spans="1:4">
      <c r="A2081" s="231"/>
      <c r="B2081" s="27"/>
      <c r="C2081" s="27"/>
      <c r="D2081" s="232"/>
    </row>
    <row r="2082" spans="1:4">
      <c r="A2082" s="231"/>
      <c r="B2082" s="27"/>
      <c r="C2082" s="27"/>
      <c r="D2082" s="232"/>
    </row>
    <row r="2083" spans="1:4">
      <c r="A2083" s="231"/>
      <c r="B2083" s="27"/>
      <c r="C2083" s="27"/>
      <c r="D2083" s="232"/>
    </row>
    <row r="2084" spans="1:4">
      <c r="A2084" s="231"/>
      <c r="B2084" s="27"/>
      <c r="C2084" s="27"/>
      <c r="D2084" s="232"/>
    </row>
    <row r="2085" spans="1:4">
      <c r="A2085" s="231"/>
      <c r="B2085" s="27"/>
      <c r="C2085" s="27"/>
      <c r="D2085" s="232"/>
    </row>
    <row r="2086" spans="1:4">
      <c r="A2086" s="231"/>
      <c r="B2086" s="27"/>
      <c r="C2086" s="27"/>
      <c r="D2086" s="232"/>
    </row>
    <row r="2087" spans="1:4">
      <c r="A2087" s="231"/>
      <c r="B2087" s="27"/>
      <c r="C2087" s="27"/>
      <c r="D2087" s="232"/>
    </row>
    <row r="2088" spans="1:4">
      <c r="A2088" s="231"/>
      <c r="B2088" s="27"/>
      <c r="C2088" s="27"/>
      <c r="D2088" s="232"/>
    </row>
    <row r="2089" spans="1:4">
      <c r="A2089" s="231"/>
      <c r="B2089" s="27"/>
      <c r="C2089" s="27"/>
      <c r="D2089" s="232"/>
    </row>
    <row r="2090" spans="1:4">
      <c r="A2090" s="231"/>
      <c r="B2090" s="27"/>
      <c r="C2090" s="27"/>
      <c r="D2090" s="232"/>
    </row>
    <row r="2091" spans="1:4">
      <c r="A2091" s="231"/>
      <c r="B2091" s="27"/>
      <c r="C2091" s="27"/>
      <c r="D2091" s="232"/>
    </row>
    <row r="2092" spans="1:4">
      <c r="A2092" s="231"/>
      <c r="B2092" s="27"/>
      <c r="C2092" s="27"/>
      <c r="D2092" s="232"/>
    </row>
    <row r="2093" spans="1:4">
      <c r="A2093" s="231"/>
      <c r="B2093" s="27"/>
      <c r="C2093" s="27"/>
      <c r="D2093" s="232"/>
    </row>
    <row r="2094" spans="1:4">
      <c r="A2094" s="231"/>
      <c r="B2094" s="27"/>
      <c r="C2094" s="27"/>
      <c r="D2094" s="232"/>
    </row>
    <row r="2095" spans="1:4">
      <c r="A2095" s="231"/>
      <c r="B2095" s="27"/>
      <c r="C2095" s="27"/>
      <c r="D2095" s="232"/>
    </row>
    <row r="2096" spans="1:4">
      <c r="A2096" s="231"/>
      <c r="B2096" s="27"/>
      <c r="C2096" s="27"/>
      <c r="D2096" s="232"/>
    </row>
    <row r="2097" spans="1:4">
      <c r="A2097" s="231"/>
      <c r="B2097" s="27"/>
      <c r="C2097" s="27"/>
      <c r="D2097" s="232"/>
    </row>
    <row r="2098" spans="1:4">
      <c r="A2098" s="231"/>
      <c r="B2098" s="27"/>
      <c r="C2098" s="27"/>
      <c r="D2098" s="232"/>
    </row>
    <row r="2099" spans="1:4">
      <c r="A2099" s="231"/>
      <c r="B2099" s="27"/>
      <c r="C2099" s="27"/>
      <c r="D2099" s="232"/>
    </row>
    <row r="2100" spans="1:4">
      <c r="A2100" s="231"/>
      <c r="B2100" s="27"/>
      <c r="C2100" s="27"/>
      <c r="D2100" s="232"/>
    </row>
    <row r="2101" spans="1:4">
      <c r="A2101" s="231"/>
      <c r="B2101" s="27"/>
      <c r="C2101" s="27"/>
      <c r="D2101" s="232"/>
    </row>
    <row r="2102" spans="1:4">
      <c r="A2102" s="231"/>
      <c r="B2102" s="27"/>
      <c r="C2102" s="27"/>
      <c r="D2102" s="232"/>
    </row>
    <row r="2103" spans="1:4">
      <c r="A2103" s="231"/>
      <c r="B2103" s="27"/>
      <c r="C2103" s="27"/>
      <c r="D2103" s="232"/>
    </row>
    <row r="2104" spans="1:4">
      <c r="A2104" s="231"/>
      <c r="B2104" s="27"/>
      <c r="C2104" s="27"/>
      <c r="D2104" s="232"/>
    </row>
    <row r="2105" spans="1:4">
      <c r="A2105" s="231"/>
      <c r="B2105" s="27"/>
      <c r="C2105" s="27"/>
      <c r="D2105" s="232"/>
    </row>
    <row r="2106" spans="1:4">
      <c r="A2106" s="231"/>
      <c r="B2106" s="27"/>
      <c r="C2106" s="27"/>
      <c r="D2106" s="232"/>
    </row>
    <row r="2107" spans="1:4">
      <c r="A2107" s="231"/>
      <c r="B2107" s="27"/>
      <c r="C2107" s="27"/>
      <c r="D2107" s="232"/>
    </row>
    <row r="2108" spans="1:4">
      <c r="A2108" s="231"/>
      <c r="B2108" s="27"/>
      <c r="C2108" s="27"/>
      <c r="D2108" s="232"/>
    </row>
    <row r="2109" spans="1:4">
      <c r="A2109" s="231"/>
      <c r="B2109" s="27"/>
      <c r="C2109" s="27"/>
      <c r="D2109" s="232"/>
    </row>
    <row r="2110" spans="1:4">
      <c r="A2110" s="231"/>
      <c r="B2110" s="27"/>
      <c r="C2110" s="27"/>
      <c r="D2110" s="232"/>
    </row>
    <row r="2111" spans="1:4">
      <c r="A2111" s="231"/>
      <c r="B2111" s="27"/>
      <c r="C2111" s="27"/>
      <c r="D2111" s="232"/>
    </row>
    <row r="2112" spans="1:4">
      <c r="A2112" s="231"/>
      <c r="B2112" s="27"/>
      <c r="C2112" s="27"/>
      <c r="D2112" s="232"/>
    </row>
    <row r="2113" spans="1:4">
      <c r="A2113" s="231"/>
      <c r="B2113" s="27"/>
      <c r="C2113" s="27"/>
      <c r="D2113" s="232"/>
    </row>
    <row r="2114" spans="1:4">
      <c r="A2114" s="231"/>
      <c r="B2114" s="27"/>
      <c r="C2114" s="27"/>
      <c r="D2114" s="232"/>
    </row>
    <row r="2115" spans="1:4">
      <c r="A2115" s="231"/>
      <c r="B2115" s="27"/>
      <c r="C2115" s="27"/>
      <c r="D2115" s="232"/>
    </row>
    <row r="2116" spans="1:4">
      <c r="A2116" s="231"/>
      <c r="B2116" s="27"/>
      <c r="C2116" s="27"/>
      <c r="D2116" s="232"/>
    </row>
    <row r="2117" spans="1:4">
      <c r="A2117" s="231"/>
      <c r="B2117" s="27"/>
      <c r="C2117" s="27"/>
      <c r="D2117" s="232"/>
    </row>
    <row r="2118" spans="1:4">
      <c r="A2118" s="231"/>
      <c r="B2118" s="27"/>
      <c r="C2118" s="27"/>
      <c r="D2118" s="232"/>
    </row>
    <row r="2119" spans="1:4">
      <c r="A2119" s="231"/>
      <c r="B2119" s="27"/>
      <c r="C2119" s="27"/>
      <c r="D2119" s="232"/>
    </row>
    <row r="2120" spans="1:4">
      <c r="A2120" s="231"/>
      <c r="B2120" s="27"/>
      <c r="C2120" s="27"/>
      <c r="D2120" s="232"/>
    </row>
    <row r="2121" spans="1:4">
      <c r="A2121" s="231"/>
      <c r="B2121" s="27"/>
      <c r="C2121" s="27"/>
      <c r="D2121" s="232"/>
    </row>
    <row r="2122" spans="1:4">
      <c r="A2122" s="231"/>
      <c r="B2122" s="27"/>
      <c r="C2122" s="27"/>
      <c r="D2122" s="232"/>
    </row>
    <row r="2123" spans="1:4">
      <c r="A2123" s="231"/>
      <c r="B2123" s="27"/>
      <c r="C2123" s="27"/>
      <c r="D2123" s="232"/>
    </row>
    <row r="2124" spans="1:4">
      <c r="A2124" s="231"/>
      <c r="B2124" s="27"/>
      <c r="C2124" s="27"/>
      <c r="D2124" s="232"/>
    </row>
    <row r="2125" spans="1:4">
      <c r="A2125" s="231"/>
      <c r="B2125" s="27"/>
      <c r="C2125" s="27"/>
      <c r="D2125" s="232"/>
    </row>
    <row r="2126" spans="1:4">
      <c r="A2126" s="231"/>
      <c r="B2126" s="27"/>
      <c r="C2126" s="27"/>
      <c r="D2126" s="232"/>
    </row>
    <row r="2127" spans="1:4">
      <c r="A2127" s="231"/>
      <c r="B2127" s="27"/>
      <c r="C2127" s="27"/>
      <c r="D2127" s="232"/>
    </row>
    <row r="2128" spans="1:4">
      <c r="A2128" s="231"/>
      <c r="B2128" s="27"/>
      <c r="C2128" s="27"/>
      <c r="D2128" s="232"/>
    </row>
    <row r="2129" spans="1:4">
      <c r="A2129" s="231"/>
      <c r="B2129" s="27"/>
      <c r="C2129" s="27"/>
      <c r="D2129" s="232"/>
    </row>
    <row r="2130" spans="1:4">
      <c r="A2130" s="231"/>
      <c r="B2130" s="27"/>
      <c r="C2130" s="27"/>
      <c r="D2130" s="232"/>
    </row>
    <row r="2131" spans="1:4">
      <c r="A2131" s="231"/>
      <c r="B2131" s="27"/>
      <c r="C2131" s="27"/>
      <c r="D2131" s="232"/>
    </row>
    <row r="2132" spans="1:4">
      <c r="A2132" s="231"/>
      <c r="B2132" s="27"/>
      <c r="C2132" s="27"/>
      <c r="D2132" s="232"/>
    </row>
    <row r="2133" spans="1:4">
      <c r="A2133" s="231"/>
      <c r="B2133" s="27"/>
      <c r="C2133" s="27"/>
      <c r="D2133" s="232"/>
    </row>
    <row r="2134" spans="1:4">
      <c r="A2134" s="231"/>
      <c r="B2134" s="27"/>
      <c r="C2134" s="27"/>
      <c r="D2134" s="232"/>
    </row>
    <row r="2135" spans="1:4">
      <c r="A2135" s="231"/>
      <c r="B2135" s="27"/>
      <c r="C2135" s="27"/>
      <c r="D2135" s="232"/>
    </row>
    <row r="2136" spans="1:4">
      <c r="A2136" s="231"/>
      <c r="B2136" s="27"/>
      <c r="C2136" s="27"/>
      <c r="D2136" s="232"/>
    </row>
    <row r="2137" spans="1:4">
      <c r="A2137" s="231"/>
      <c r="B2137" s="27"/>
      <c r="C2137" s="27"/>
      <c r="D2137" s="232"/>
    </row>
    <row r="2138" spans="1:4">
      <c r="A2138" s="231"/>
      <c r="B2138" s="27"/>
      <c r="C2138" s="27"/>
      <c r="D2138" s="232"/>
    </row>
    <row r="2139" spans="1:4">
      <c r="A2139" s="231"/>
      <c r="B2139" s="27"/>
      <c r="C2139" s="27"/>
      <c r="D2139" s="232"/>
    </row>
    <row r="2140" spans="1:4">
      <c r="A2140" s="231"/>
      <c r="B2140" s="27"/>
      <c r="C2140" s="27"/>
      <c r="D2140" s="232"/>
    </row>
    <row r="2141" spans="1:4">
      <c r="A2141" s="231"/>
      <c r="B2141" s="27"/>
      <c r="C2141" s="27"/>
      <c r="D2141" s="232"/>
    </row>
    <row r="2142" spans="1:4">
      <c r="A2142" s="231"/>
      <c r="B2142" s="27"/>
      <c r="C2142" s="27"/>
      <c r="D2142" s="232"/>
    </row>
    <row r="2143" spans="1:4">
      <c r="A2143" s="231"/>
      <c r="B2143" s="27"/>
      <c r="C2143" s="27"/>
      <c r="D2143" s="232"/>
    </row>
    <row r="2144" spans="1:4">
      <c r="A2144" s="231"/>
      <c r="B2144" s="27"/>
      <c r="C2144" s="27"/>
      <c r="D2144" s="232"/>
    </row>
    <row r="2145" spans="1:4">
      <c r="A2145" s="231"/>
      <c r="B2145" s="27"/>
      <c r="C2145" s="27"/>
      <c r="D2145" s="232"/>
    </row>
    <row r="2146" spans="1:4">
      <c r="A2146" s="231"/>
      <c r="B2146" s="27"/>
      <c r="C2146" s="27"/>
      <c r="D2146" s="232"/>
    </row>
    <row r="2147" spans="1:4">
      <c r="A2147" s="231"/>
      <c r="B2147" s="27"/>
      <c r="C2147" s="27"/>
      <c r="D2147" s="232"/>
    </row>
    <row r="2148" spans="1:4">
      <c r="A2148" s="231"/>
      <c r="B2148" s="27"/>
      <c r="C2148" s="27"/>
      <c r="D2148" s="232"/>
    </row>
    <row r="2149" spans="1:4">
      <c r="A2149" s="231"/>
      <c r="B2149" s="27"/>
      <c r="C2149" s="27"/>
      <c r="D2149" s="232"/>
    </row>
    <row r="2150" spans="1:4">
      <c r="A2150" s="231"/>
      <c r="B2150" s="27"/>
      <c r="C2150" s="27"/>
      <c r="D2150" s="232"/>
    </row>
    <row r="2151" spans="1:4">
      <c r="A2151" s="231"/>
      <c r="B2151" s="27"/>
      <c r="C2151" s="27"/>
      <c r="D2151" s="232"/>
    </row>
    <row r="2152" spans="1:4">
      <c r="A2152" s="231"/>
      <c r="B2152" s="27"/>
      <c r="C2152" s="27"/>
      <c r="D2152" s="232"/>
    </row>
    <row r="2153" spans="1:4">
      <c r="A2153" s="231"/>
      <c r="B2153" s="27"/>
      <c r="C2153" s="27"/>
      <c r="D2153" s="232"/>
    </row>
    <row r="2154" spans="1:4">
      <c r="A2154" s="231"/>
      <c r="B2154" s="27"/>
      <c r="C2154" s="27"/>
      <c r="D2154" s="232"/>
    </row>
    <row r="2155" spans="1:4">
      <c r="A2155" s="231"/>
      <c r="B2155" s="27"/>
      <c r="C2155" s="27"/>
      <c r="D2155" s="232"/>
    </row>
    <row r="2156" spans="1:4">
      <c r="A2156" s="231"/>
      <c r="B2156" s="27"/>
      <c r="C2156" s="27"/>
      <c r="D2156" s="232"/>
    </row>
    <row r="2157" spans="1:4">
      <c r="A2157" s="231"/>
      <c r="B2157" s="27"/>
      <c r="C2157" s="27"/>
      <c r="D2157" s="232"/>
    </row>
    <row r="2158" spans="1:4">
      <c r="A2158" s="231"/>
      <c r="B2158" s="27"/>
      <c r="C2158" s="27"/>
      <c r="D2158" s="232"/>
    </row>
    <row r="2159" spans="1:4">
      <c r="A2159" s="231"/>
      <c r="B2159" s="27"/>
      <c r="C2159" s="27"/>
      <c r="D2159" s="232"/>
    </row>
    <row r="2160" spans="1:4">
      <c r="A2160" s="231"/>
      <c r="B2160" s="27"/>
      <c r="C2160" s="27"/>
      <c r="D2160" s="232"/>
    </row>
    <row r="2161" spans="1:4">
      <c r="A2161" s="231"/>
      <c r="B2161" s="27"/>
      <c r="C2161" s="27"/>
      <c r="D2161" s="232"/>
    </row>
    <row r="2162" spans="1:4">
      <c r="A2162" s="231"/>
      <c r="B2162" s="27"/>
      <c r="C2162" s="27"/>
      <c r="D2162" s="232"/>
    </row>
    <row r="2163" spans="1:4">
      <c r="A2163" s="231"/>
      <c r="B2163" s="27"/>
      <c r="C2163" s="27"/>
      <c r="D2163" s="232"/>
    </row>
    <row r="2164" spans="1:4">
      <c r="A2164" s="231"/>
      <c r="B2164" s="27"/>
      <c r="C2164" s="27"/>
      <c r="D2164" s="232"/>
    </row>
    <row r="2165" spans="1:4">
      <c r="A2165" s="231"/>
      <c r="B2165" s="27"/>
      <c r="C2165" s="27"/>
      <c r="D2165" s="232"/>
    </row>
    <row r="2166" spans="1:4">
      <c r="A2166" s="231"/>
      <c r="B2166" s="27"/>
      <c r="C2166" s="27"/>
      <c r="D2166" s="232"/>
    </row>
    <row r="2167" spans="1:4">
      <c r="A2167" s="231"/>
      <c r="B2167" s="27"/>
      <c r="C2167" s="27"/>
      <c r="D2167" s="232"/>
    </row>
    <row r="2168" spans="1:4">
      <c r="A2168" s="231"/>
      <c r="B2168" s="27"/>
      <c r="C2168" s="27"/>
      <c r="D2168" s="232"/>
    </row>
    <row r="2169" spans="1:4">
      <c r="A2169" s="231"/>
      <c r="B2169" s="27"/>
      <c r="C2169" s="27"/>
      <c r="D2169" s="232"/>
    </row>
    <row r="2170" spans="1:4">
      <c r="A2170" s="231"/>
      <c r="B2170" s="27"/>
      <c r="C2170" s="27"/>
      <c r="D2170" s="232"/>
    </row>
    <row r="2171" spans="1:4">
      <c r="A2171" s="231"/>
      <c r="B2171" s="27"/>
      <c r="C2171" s="27"/>
      <c r="D2171" s="232"/>
    </row>
    <row r="2172" spans="1:4">
      <c r="A2172" s="231"/>
      <c r="B2172" s="27"/>
      <c r="C2172" s="27"/>
      <c r="D2172" s="232"/>
    </row>
    <row r="2173" spans="1:4">
      <c r="A2173" s="231"/>
      <c r="B2173" s="27"/>
      <c r="C2173" s="27"/>
      <c r="D2173" s="232"/>
    </row>
    <row r="2174" spans="1:4">
      <c r="A2174" s="231"/>
      <c r="B2174" s="27"/>
      <c r="C2174" s="27"/>
      <c r="D2174" s="232"/>
    </row>
    <row r="2175" spans="1:4">
      <c r="A2175" s="231"/>
      <c r="B2175" s="27"/>
      <c r="C2175" s="27"/>
      <c r="D2175" s="232"/>
    </row>
    <row r="2176" spans="1:4">
      <c r="A2176" s="231"/>
      <c r="B2176" s="27"/>
      <c r="C2176" s="27"/>
      <c r="D2176" s="232"/>
    </row>
    <row r="2177" spans="1:4">
      <c r="A2177" s="231"/>
      <c r="B2177" s="27"/>
      <c r="C2177" s="27"/>
      <c r="D2177" s="232"/>
    </row>
    <row r="2178" spans="1:4">
      <c r="A2178" s="231"/>
      <c r="B2178" s="27"/>
      <c r="C2178" s="27"/>
      <c r="D2178" s="232"/>
    </row>
    <row r="2179" spans="1:4">
      <c r="A2179" s="231"/>
      <c r="B2179" s="27"/>
      <c r="C2179" s="27"/>
      <c r="D2179" s="232"/>
    </row>
    <row r="2180" spans="1:4">
      <c r="A2180" s="231"/>
      <c r="B2180" s="27"/>
      <c r="C2180" s="27"/>
      <c r="D2180" s="232"/>
    </row>
    <row r="2181" spans="1:4">
      <c r="A2181" s="231"/>
      <c r="B2181" s="27"/>
      <c r="C2181" s="27"/>
      <c r="D2181" s="232"/>
    </row>
    <row r="2182" spans="1:4">
      <c r="A2182" s="231"/>
      <c r="B2182" s="27"/>
      <c r="C2182" s="27"/>
      <c r="D2182" s="232"/>
    </row>
    <row r="2183" spans="1:4">
      <c r="A2183" s="231"/>
      <c r="B2183" s="27"/>
      <c r="C2183" s="27"/>
      <c r="D2183" s="232"/>
    </row>
    <row r="2184" spans="1:4">
      <c r="A2184" s="231"/>
      <c r="B2184" s="27"/>
      <c r="C2184" s="27"/>
      <c r="D2184" s="232"/>
    </row>
    <row r="2185" spans="1:4">
      <c r="A2185" s="231"/>
      <c r="B2185" s="27"/>
      <c r="C2185" s="27"/>
      <c r="D2185" s="232"/>
    </row>
    <row r="2186" spans="1:4">
      <c r="A2186" s="231"/>
      <c r="B2186" s="27"/>
      <c r="C2186" s="27"/>
      <c r="D2186" s="232"/>
    </row>
    <row r="2187" spans="1:4">
      <c r="A2187" s="231"/>
      <c r="B2187" s="27"/>
      <c r="C2187" s="27"/>
      <c r="D2187" s="232"/>
    </row>
    <row r="2188" spans="1:4">
      <c r="A2188" s="231"/>
      <c r="B2188" s="27"/>
      <c r="C2188" s="27"/>
      <c r="D2188" s="232"/>
    </row>
    <row r="2189" spans="1:4">
      <c r="A2189" s="231"/>
      <c r="B2189" s="27"/>
      <c r="C2189" s="27"/>
      <c r="D2189" s="232"/>
    </row>
    <row r="2190" spans="1:4">
      <c r="A2190" s="231"/>
      <c r="B2190" s="27"/>
      <c r="C2190" s="27"/>
      <c r="D2190" s="232"/>
    </row>
    <row r="2191" spans="1:4">
      <c r="A2191" s="231"/>
      <c r="B2191" s="27"/>
      <c r="C2191" s="27"/>
      <c r="D2191" s="232"/>
    </row>
    <row r="2192" spans="1:4">
      <c r="A2192" s="231"/>
      <c r="B2192" s="27"/>
      <c r="C2192" s="27"/>
      <c r="D2192" s="232"/>
    </row>
    <row r="2193" spans="1:4">
      <c r="A2193" s="231"/>
      <c r="B2193" s="27"/>
      <c r="C2193" s="27"/>
      <c r="D2193" s="232"/>
    </row>
    <row r="2194" spans="1:4">
      <c r="A2194" s="231"/>
      <c r="B2194" s="27"/>
      <c r="C2194" s="27"/>
      <c r="D2194" s="232"/>
    </row>
    <row r="2195" spans="1:4">
      <c r="A2195" s="231"/>
      <c r="B2195" s="27"/>
      <c r="C2195" s="27"/>
      <c r="D2195" s="232"/>
    </row>
    <row r="2196" spans="1:4">
      <c r="A2196" s="231"/>
      <c r="B2196" s="27"/>
      <c r="C2196" s="27"/>
      <c r="D2196" s="232"/>
    </row>
    <row r="2197" spans="1:4">
      <c r="A2197" s="231"/>
      <c r="B2197" s="27"/>
      <c r="C2197" s="27"/>
      <c r="D2197" s="232"/>
    </row>
    <row r="2198" spans="1:4">
      <c r="A2198" s="231"/>
      <c r="B2198" s="27"/>
      <c r="C2198" s="27"/>
      <c r="D2198" s="232"/>
    </row>
    <row r="2199" spans="1:4">
      <c r="A2199" s="231"/>
      <c r="B2199" s="27"/>
      <c r="C2199" s="27"/>
      <c r="D2199" s="232"/>
    </row>
    <row r="2200" spans="1:4">
      <c r="A2200" s="231"/>
      <c r="B2200" s="27"/>
      <c r="C2200" s="27"/>
      <c r="D2200" s="232"/>
    </row>
    <row r="2201" spans="1:4">
      <c r="A2201" s="231"/>
      <c r="B2201" s="27"/>
      <c r="C2201" s="27"/>
      <c r="D2201" s="232"/>
    </row>
    <row r="2202" spans="1:4">
      <c r="A2202" s="231"/>
      <c r="B2202" s="27"/>
      <c r="C2202" s="27"/>
      <c r="D2202" s="232"/>
    </row>
    <row r="2203" spans="1:4">
      <c r="A2203" s="231"/>
      <c r="B2203" s="27"/>
      <c r="C2203" s="27"/>
      <c r="D2203" s="232"/>
    </row>
    <row r="2204" spans="1:4">
      <c r="A2204" s="231"/>
      <c r="B2204" s="27"/>
      <c r="C2204" s="27"/>
      <c r="D2204" s="232"/>
    </row>
    <row r="2205" spans="1:4">
      <c r="A2205" s="231"/>
      <c r="B2205" s="27"/>
      <c r="C2205" s="27"/>
      <c r="D2205" s="232"/>
    </row>
    <row r="2206" spans="1:4">
      <c r="A2206" s="231"/>
      <c r="B2206" s="27"/>
      <c r="C2206" s="27"/>
      <c r="D2206" s="232"/>
    </row>
    <row r="2207" spans="1:4">
      <c r="A2207" s="231"/>
      <c r="B2207" s="27"/>
      <c r="C2207" s="27"/>
      <c r="D2207" s="232"/>
    </row>
    <row r="2208" spans="1:4">
      <c r="A2208" s="231"/>
      <c r="B2208" s="27"/>
      <c r="C2208" s="27"/>
      <c r="D2208" s="232"/>
    </row>
    <row r="2209" spans="1:4">
      <c r="A2209" s="231"/>
      <c r="B2209" s="27"/>
      <c r="C2209" s="27"/>
      <c r="D2209" s="232"/>
    </row>
    <row r="2210" spans="1:4">
      <c r="A2210" s="231"/>
      <c r="B2210" s="27"/>
      <c r="C2210" s="27"/>
      <c r="D2210" s="232"/>
    </row>
    <row r="2211" spans="1:4">
      <c r="A2211" s="231"/>
      <c r="B2211" s="27"/>
      <c r="C2211" s="27"/>
      <c r="D2211" s="232"/>
    </row>
    <row r="2212" spans="1:4">
      <c r="A2212" s="231"/>
      <c r="B2212" s="27"/>
      <c r="C2212" s="27"/>
      <c r="D2212" s="232"/>
    </row>
    <row r="2213" spans="1:4">
      <c r="A2213" s="231"/>
      <c r="B2213" s="27"/>
      <c r="C2213" s="27"/>
      <c r="D2213" s="232"/>
    </row>
    <row r="2214" spans="1:4">
      <c r="A2214" s="231"/>
      <c r="B2214" s="27"/>
      <c r="C2214" s="27"/>
      <c r="D2214" s="232"/>
    </row>
    <row r="2215" spans="1:4">
      <c r="A2215" s="231"/>
      <c r="B2215" s="27"/>
      <c r="C2215" s="27"/>
      <c r="D2215" s="232"/>
    </row>
    <row r="2216" spans="1:4">
      <c r="A2216" s="231"/>
      <c r="B2216" s="27"/>
      <c r="C2216" s="27"/>
      <c r="D2216" s="232"/>
    </row>
    <row r="2217" spans="1:4">
      <c r="A2217" s="231"/>
      <c r="B2217" s="27"/>
      <c r="C2217" s="27"/>
      <c r="D2217" s="232"/>
    </row>
    <row r="2218" spans="1:4">
      <c r="A2218" s="231"/>
      <c r="B2218" s="27"/>
      <c r="C2218" s="27"/>
      <c r="D2218" s="232"/>
    </row>
    <row r="2219" spans="1:4">
      <c r="A2219" s="231"/>
      <c r="B2219" s="27"/>
      <c r="C2219" s="27"/>
      <c r="D2219" s="232"/>
    </row>
    <row r="2220" spans="1:4">
      <c r="A2220" s="231"/>
      <c r="B2220" s="27"/>
      <c r="C2220" s="27"/>
      <c r="D2220" s="232"/>
    </row>
    <row r="2221" spans="1:4">
      <c r="A2221" s="231"/>
      <c r="B2221" s="27"/>
      <c r="C2221" s="27"/>
      <c r="D2221" s="232"/>
    </row>
    <row r="2222" spans="1:4">
      <c r="A2222" s="231"/>
      <c r="B2222" s="27"/>
      <c r="C2222" s="27"/>
      <c r="D2222" s="232"/>
    </row>
    <row r="2223" spans="1:4">
      <c r="A2223" s="231"/>
      <c r="B2223" s="27"/>
      <c r="C2223" s="27"/>
      <c r="D2223" s="232"/>
    </row>
    <row r="2224" spans="1:4">
      <c r="A2224" s="231"/>
      <c r="B2224" s="27"/>
      <c r="C2224" s="27"/>
      <c r="D2224" s="232"/>
    </row>
    <row r="2225" spans="1:4">
      <c r="A2225" s="231"/>
      <c r="B2225" s="27"/>
      <c r="C2225" s="27"/>
      <c r="D2225" s="232"/>
    </row>
    <row r="2226" spans="1:4">
      <c r="A2226" s="231"/>
      <c r="B2226" s="27"/>
      <c r="C2226" s="27"/>
      <c r="D2226" s="232"/>
    </row>
    <row r="2227" spans="1:4">
      <c r="A2227" s="231"/>
      <c r="B2227" s="27"/>
      <c r="C2227" s="27"/>
      <c r="D2227" s="232"/>
    </row>
    <row r="2228" spans="1:4">
      <c r="A2228" s="231"/>
      <c r="B2228" s="27"/>
      <c r="C2228" s="27"/>
      <c r="D2228" s="232"/>
    </row>
    <row r="2229" spans="1:4">
      <c r="A2229" s="231"/>
      <c r="B2229" s="27"/>
      <c r="C2229" s="27"/>
      <c r="D2229" s="232"/>
    </row>
    <row r="2230" spans="1:4">
      <c r="A2230" s="231"/>
      <c r="B2230" s="27"/>
      <c r="C2230" s="27"/>
      <c r="D2230" s="232"/>
    </row>
    <row r="2231" spans="1:4">
      <c r="A2231" s="231"/>
      <c r="B2231" s="27"/>
      <c r="C2231" s="27"/>
      <c r="D2231" s="232"/>
    </row>
    <row r="2232" spans="1:4">
      <c r="A2232" s="231"/>
      <c r="B2232" s="27"/>
      <c r="C2232" s="27"/>
      <c r="D2232" s="232"/>
    </row>
    <row r="2233" spans="1:4">
      <c r="A2233" s="231"/>
      <c r="B2233" s="27"/>
      <c r="C2233" s="27"/>
      <c r="D2233" s="232"/>
    </row>
    <row r="2234" spans="1:4">
      <c r="A2234" s="231"/>
      <c r="B2234" s="27"/>
      <c r="C2234" s="27"/>
      <c r="D2234" s="232"/>
    </row>
    <row r="2235" spans="1:4">
      <c r="A2235" s="231"/>
      <c r="B2235" s="27"/>
      <c r="C2235" s="27"/>
      <c r="D2235" s="232"/>
    </row>
    <row r="2236" spans="1:4">
      <c r="A2236" s="231"/>
      <c r="B2236" s="27"/>
      <c r="C2236" s="27"/>
      <c r="D2236" s="232"/>
    </row>
    <row r="2237" spans="1:4">
      <c r="A2237" s="231"/>
      <c r="B2237" s="27"/>
      <c r="C2237" s="27"/>
      <c r="D2237" s="232"/>
    </row>
    <row r="2238" spans="1:4">
      <c r="A2238" s="231"/>
      <c r="B2238" s="27"/>
      <c r="C2238" s="27"/>
      <c r="D2238" s="232"/>
    </row>
    <row r="2239" spans="1:4">
      <c r="A2239" s="231"/>
      <c r="B2239" s="27"/>
      <c r="C2239" s="27"/>
      <c r="D2239" s="232"/>
    </row>
    <row r="2240" spans="1:4">
      <c r="A2240" s="231"/>
      <c r="B2240" s="27"/>
      <c r="C2240" s="27"/>
      <c r="D2240" s="232"/>
    </row>
    <row r="2241" spans="1:4">
      <c r="A2241" s="231"/>
      <c r="B2241" s="27"/>
      <c r="C2241" s="27"/>
      <c r="D2241" s="232"/>
    </row>
    <row r="2242" spans="1:4">
      <c r="A2242" s="231"/>
      <c r="B2242" s="27"/>
      <c r="C2242" s="27"/>
      <c r="D2242" s="232"/>
    </row>
    <row r="2243" spans="1:4">
      <c r="A2243" s="231"/>
      <c r="B2243" s="27"/>
      <c r="C2243" s="27"/>
      <c r="D2243" s="232"/>
    </row>
    <row r="2244" spans="1:4">
      <c r="A2244" s="231"/>
      <c r="B2244" s="27"/>
      <c r="C2244" s="27"/>
      <c r="D2244" s="232"/>
    </row>
    <row r="2245" spans="1:4">
      <c r="A2245" s="231"/>
      <c r="B2245" s="27"/>
      <c r="C2245" s="27"/>
      <c r="D2245" s="232"/>
    </row>
    <row r="2246" spans="1:4">
      <c r="A2246" s="231"/>
      <c r="B2246" s="27"/>
      <c r="C2246" s="27"/>
      <c r="D2246" s="232"/>
    </row>
    <row r="2247" spans="1:4">
      <c r="A2247" s="231"/>
      <c r="B2247" s="27"/>
      <c r="C2247" s="27"/>
      <c r="D2247" s="232"/>
    </row>
    <row r="2248" spans="1:4">
      <c r="A2248" s="231"/>
      <c r="B2248" s="27"/>
      <c r="C2248" s="27"/>
      <c r="D2248" s="232"/>
    </row>
    <row r="2249" spans="1:4">
      <c r="A2249" s="231"/>
      <c r="B2249" s="27"/>
      <c r="C2249" s="27"/>
      <c r="D2249" s="232"/>
    </row>
    <row r="2250" spans="1:4">
      <c r="A2250" s="231"/>
      <c r="B2250" s="27"/>
      <c r="C2250" s="27"/>
      <c r="D2250" s="232"/>
    </row>
    <row r="2251" spans="1:4">
      <c r="A2251" s="231"/>
      <c r="B2251" s="27"/>
      <c r="C2251" s="27"/>
      <c r="D2251" s="232"/>
    </row>
    <row r="2252" spans="1:4">
      <c r="A2252" s="231"/>
      <c r="B2252" s="27"/>
      <c r="C2252" s="27"/>
      <c r="D2252" s="232"/>
    </row>
    <row r="2253" spans="1:4">
      <c r="A2253" s="231"/>
      <c r="B2253" s="27"/>
      <c r="C2253" s="27"/>
      <c r="D2253" s="232"/>
    </row>
    <row r="2254" spans="1:4">
      <c r="A2254" s="231"/>
      <c r="B2254" s="27"/>
      <c r="C2254" s="27"/>
      <c r="D2254" s="232"/>
    </row>
    <row r="2255" spans="1:4">
      <c r="A2255" s="231"/>
      <c r="B2255" s="27"/>
      <c r="C2255" s="27"/>
      <c r="D2255" s="232"/>
    </row>
    <row r="2256" spans="1:4">
      <c r="A2256" s="231"/>
      <c r="B2256" s="27"/>
      <c r="C2256" s="27"/>
      <c r="D2256" s="232"/>
    </row>
    <row r="2257" spans="1:4">
      <c r="A2257" s="231"/>
      <c r="B2257" s="27"/>
      <c r="C2257" s="27"/>
      <c r="D2257" s="232"/>
    </row>
    <row r="2258" spans="1:4">
      <c r="A2258" s="231"/>
      <c r="B2258" s="27"/>
      <c r="C2258" s="27"/>
      <c r="D2258" s="232"/>
    </row>
    <row r="2259" spans="1:4">
      <c r="A2259" s="231"/>
      <c r="B2259" s="27"/>
      <c r="C2259" s="27"/>
      <c r="D2259" s="232"/>
    </row>
    <row r="2260" spans="1:4">
      <c r="A2260" s="231"/>
      <c r="B2260" s="27"/>
      <c r="C2260" s="27"/>
      <c r="D2260" s="232"/>
    </row>
    <row r="2261" spans="1:4">
      <c r="A2261" s="231"/>
      <c r="B2261" s="27"/>
      <c r="C2261" s="27"/>
      <c r="D2261" s="232"/>
    </row>
    <row r="2262" spans="1:4">
      <c r="A2262" s="231"/>
      <c r="B2262" s="27"/>
      <c r="C2262" s="27"/>
      <c r="D2262" s="232"/>
    </row>
    <row r="2263" spans="1:4">
      <c r="A2263" s="231"/>
      <c r="B2263" s="27"/>
      <c r="C2263" s="27"/>
      <c r="D2263" s="232"/>
    </row>
    <row r="2264" spans="1:4">
      <c r="A2264" s="231"/>
      <c r="B2264" s="27"/>
      <c r="C2264" s="27"/>
      <c r="D2264" s="232"/>
    </row>
    <row r="2265" spans="1:4">
      <c r="A2265" s="231"/>
      <c r="B2265" s="27"/>
      <c r="C2265" s="27"/>
      <c r="D2265" s="232"/>
    </row>
    <row r="2266" spans="1:4">
      <c r="A2266" s="231"/>
      <c r="B2266" s="27"/>
      <c r="C2266" s="27"/>
      <c r="D2266" s="232"/>
    </row>
    <row r="2267" spans="1:4">
      <c r="A2267" s="231"/>
      <c r="B2267" s="27"/>
      <c r="C2267" s="27"/>
      <c r="D2267" s="232"/>
    </row>
    <row r="2268" spans="1:4">
      <c r="A2268" s="231"/>
      <c r="B2268" s="27"/>
      <c r="C2268" s="27"/>
      <c r="D2268" s="232"/>
    </row>
    <row r="2269" spans="1:4">
      <c r="A2269" s="231"/>
      <c r="B2269" s="27"/>
      <c r="C2269" s="27"/>
      <c r="D2269" s="232"/>
    </row>
    <row r="2270" spans="1:4">
      <c r="A2270" s="231"/>
      <c r="B2270" s="27"/>
      <c r="C2270" s="27"/>
      <c r="D2270" s="232"/>
    </row>
    <row r="2271" spans="1:4">
      <c r="A2271" s="231"/>
      <c r="B2271" s="27"/>
      <c r="C2271" s="27"/>
      <c r="D2271" s="232"/>
    </row>
    <row r="2272" spans="1:4">
      <c r="A2272" s="231"/>
      <c r="B2272" s="27"/>
      <c r="C2272" s="27"/>
      <c r="D2272" s="232"/>
    </row>
    <row r="2273" spans="1:4">
      <c r="A2273" s="231"/>
      <c r="B2273" s="27"/>
      <c r="C2273" s="27"/>
      <c r="D2273" s="232"/>
    </row>
    <row r="2274" spans="1:4">
      <c r="A2274" s="231"/>
      <c r="B2274" s="27"/>
      <c r="C2274" s="27"/>
      <c r="D2274" s="232"/>
    </row>
    <row r="2275" spans="1:4">
      <c r="A2275" s="231"/>
      <c r="B2275" s="27"/>
      <c r="C2275" s="27"/>
      <c r="D2275" s="232"/>
    </row>
    <row r="2276" spans="1:4">
      <c r="A2276" s="231"/>
      <c r="B2276" s="27"/>
      <c r="C2276" s="27"/>
      <c r="D2276" s="232"/>
    </row>
    <row r="2277" spans="1:4">
      <c r="A2277" s="231"/>
      <c r="B2277" s="27"/>
      <c r="C2277" s="27"/>
      <c r="D2277" s="232"/>
    </row>
    <row r="2278" spans="1:4">
      <c r="A2278" s="231"/>
      <c r="B2278" s="27"/>
      <c r="C2278" s="27"/>
      <c r="D2278" s="232"/>
    </row>
    <row r="2279" spans="1:4">
      <c r="A2279" s="231"/>
      <c r="B2279" s="27"/>
      <c r="C2279" s="27"/>
      <c r="D2279" s="232"/>
    </row>
    <row r="2280" spans="1:4">
      <c r="A2280" s="231"/>
      <c r="B2280" s="27"/>
      <c r="C2280" s="27"/>
      <c r="D2280" s="232"/>
    </row>
    <row r="2281" spans="1:4">
      <c r="A2281" s="231"/>
      <c r="B2281" s="27"/>
      <c r="C2281" s="27"/>
      <c r="D2281" s="232"/>
    </row>
    <row r="2282" spans="1:4">
      <c r="A2282" s="231"/>
      <c r="B2282" s="27"/>
      <c r="C2282" s="27"/>
      <c r="D2282" s="232"/>
    </row>
    <row r="2283" spans="1:4">
      <c r="A2283" s="231"/>
      <c r="B2283" s="27"/>
      <c r="C2283" s="27"/>
      <c r="D2283" s="232"/>
    </row>
    <row r="2284" spans="1:4">
      <c r="A2284" s="231"/>
      <c r="B2284" s="27"/>
      <c r="C2284" s="27"/>
      <c r="D2284" s="232"/>
    </row>
    <row r="2285" spans="1:4">
      <c r="A2285" s="231"/>
      <c r="B2285" s="27"/>
      <c r="C2285" s="27"/>
      <c r="D2285" s="232"/>
    </row>
    <row r="2286" spans="1:4">
      <c r="A2286" s="231"/>
      <c r="B2286" s="27"/>
      <c r="C2286" s="27"/>
      <c r="D2286" s="232"/>
    </row>
    <row r="2287" spans="1:4">
      <c r="A2287" s="231"/>
      <c r="B2287" s="27"/>
      <c r="C2287" s="27"/>
      <c r="D2287" s="232"/>
    </row>
    <row r="2288" spans="1:4">
      <c r="A2288" s="231"/>
      <c r="B2288" s="27"/>
      <c r="C2288" s="27"/>
      <c r="D2288" s="232"/>
    </row>
    <row r="2289" spans="1:4">
      <c r="A2289" s="231"/>
      <c r="B2289" s="27"/>
      <c r="C2289" s="27"/>
      <c r="D2289" s="232"/>
    </row>
    <row r="2290" spans="1:4">
      <c r="A2290" s="231"/>
      <c r="B2290" s="27"/>
      <c r="C2290" s="27"/>
      <c r="D2290" s="232"/>
    </row>
    <row r="2291" spans="1:4">
      <c r="A2291" s="231"/>
      <c r="B2291" s="27"/>
      <c r="C2291" s="27"/>
      <c r="D2291" s="232"/>
    </row>
    <row r="2292" spans="1:4">
      <c r="A2292" s="231"/>
      <c r="B2292" s="27"/>
      <c r="C2292" s="27"/>
      <c r="D2292" s="232"/>
    </row>
    <row r="2293" spans="1:4">
      <c r="A2293" s="231"/>
      <c r="B2293" s="27"/>
      <c r="C2293" s="27"/>
      <c r="D2293" s="232"/>
    </row>
    <row r="2294" spans="1:4">
      <c r="A2294" s="231"/>
      <c r="B2294" s="27"/>
      <c r="C2294" s="27"/>
      <c r="D2294" s="232"/>
    </row>
    <row r="2295" spans="1:4">
      <c r="A2295" s="231"/>
      <c r="B2295" s="27"/>
      <c r="C2295" s="27"/>
      <c r="D2295" s="232"/>
    </row>
    <row r="2296" spans="1:4">
      <c r="A2296" s="231"/>
      <c r="B2296" s="27"/>
      <c r="C2296" s="27"/>
      <c r="D2296" s="232"/>
    </row>
    <row r="2297" spans="1:4">
      <c r="A2297" s="231"/>
      <c r="B2297" s="27"/>
      <c r="C2297" s="27"/>
      <c r="D2297" s="232"/>
    </row>
    <row r="2298" spans="1:4">
      <c r="A2298" s="231"/>
      <c r="B2298" s="27"/>
      <c r="C2298" s="27"/>
      <c r="D2298" s="232"/>
    </row>
    <row r="2299" spans="1:4">
      <c r="A2299" s="231"/>
      <c r="B2299" s="27"/>
      <c r="C2299" s="27"/>
      <c r="D2299" s="232"/>
    </row>
    <row r="2300" spans="1:4">
      <c r="A2300" s="231"/>
      <c r="B2300" s="27"/>
      <c r="C2300" s="27"/>
      <c r="D2300" s="232"/>
    </row>
    <row r="2301" spans="1:4">
      <c r="A2301" s="231"/>
      <c r="B2301" s="27"/>
      <c r="C2301" s="27"/>
      <c r="D2301" s="232"/>
    </row>
    <row r="2302" spans="1:4">
      <c r="A2302" s="231"/>
      <c r="B2302" s="27"/>
      <c r="C2302" s="27"/>
      <c r="D2302" s="232"/>
    </row>
    <row r="2303" spans="1:4">
      <c r="A2303" s="231"/>
      <c r="B2303" s="27"/>
      <c r="C2303" s="27"/>
      <c r="D2303" s="232"/>
    </row>
    <row r="2304" spans="1:4">
      <c r="A2304" s="231"/>
      <c r="B2304" s="27"/>
      <c r="C2304" s="27"/>
      <c r="D2304" s="232"/>
    </row>
    <row r="2305" spans="1:4">
      <c r="A2305" s="231"/>
      <c r="B2305" s="27"/>
      <c r="C2305" s="27"/>
      <c r="D2305" s="232"/>
    </row>
    <row r="2306" spans="1:4">
      <c r="A2306" s="231"/>
      <c r="B2306" s="27"/>
      <c r="C2306" s="27"/>
      <c r="D2306" s="232"/>
    </row>
    <row r="2307" spans="1:4">
      <c r="A2307" s="231"/>
      <c r="B2307" s="27"/>
      <c r="C2307" s="27"/>
      <c r="D2307" s="232"/>
    </row>
    <row r="2308" spans="1:4">
      <c r="A2308" s="231"/>
      <c r="B2308" s="27"/>
      <c r="C2308" s="27"/>
      <c r="D2308" s="232"/>
    </row>
    <row r="2309" spans="1:4">
      <c r="A2309" s="231"/>
      <c r="B2309" s="27"/>
      <c r="C2309" s="27"/>
      <c r="D2309" s="232"/>
    </row>
    <row r="2310" spans="1:4">
      <c r="A2310" s="231"/>
      <c r="B2310" s="27"/>
      <c r="C2310" s="27"/>
      <c r="D2310" s="232"/>
    </row>
    <row r="2311" spans="1:4">
      <c r="A2311" s="231"/>
      <c r="B2311" s="27"/>
      <c r="C2311" s="27"/>
      <c r="D2311" s="232"/>
    </row>
    <row r="2312" spans="1:4">
      <c r="A2312" s="231"/>
      <c r="B2312" s="27"/>
      <c r="C2312" s="27"/>
      <c r="D2312" s="232"/>
    </row>
    <row r="2313" spans="1:4">
      <c r="A2313" s="231"/>
      <c r="B2313" s="27"/>
      <c r="C2313" s="27"/>
      <c r="D2313" s="232"/>
    </row>
    <row r="2314" spans="1:4">
      <c r="A2314" s="231"/>
      <c r="B2314" s="27"/>
      <c r="C2314" s="27"/>
      <c r="D2314" s="232"/>
    </row>
    <row r="2315" spans="1:4">
      <c r="A2315" s="231"/>
      <c r="B2315" s="27"/>
      <c r="C2315" s="27"/>
      <c r="D2315" s="232"/>
    </row>
    <row r="2316" spans="1:4">
      <c r="A2316" s="231"/>
      <c r="B2316" s="27"/>
      <c r="C2316" s="27"/>
      <c r="D2316" s="232"/>
    </row>
    <row r="2317" spans="1:4">
      <c r="A2317" s="231"/>
      <c r="B2317" s="27"/>
      <c r="C2317" s="27"/>
      <c r="D2317" s="232"/>
    </row>
    <row r="2318" spans="1:4">
      <c r="A2318" s="231"/>
      <c r="B2318" s="27"/>
      <c r="C2318" s="27"/>
      <c r="D2318" s="232"/>
    </row>
    <row r="2319" spans="1:4">
      <c r="A2319" s="231"/>
      <c r="B2319" s="27"/>
      <c r="C2319" s="27"/>
      <c r="D2319" s="232"/>
    </row>
    <row r="2320" spans="1:4">
      <c r="A2320" s="231"/>
      <c r="B2320" s="27"/>
      <c r="C2320" s="27"/>
      <c r="D2320" s="232"/>
    </row>
    <row r="2321" spans="1:4">
      <c r="A2321" s="231"/>
      <c r="B2321" s="27"/>
      <c r="C2321" s="27"/>
      <c r="D2321" s="232"/>
    </row>
    <row r="2322" spans="1:4">
      <c r="A2322" s="231"/>
      <c r="B2322" s="27"/>
      <c r="C2322" s="27"/>
      <c r="D2322" s="232"/>
    </row>
    <row r="2323" spans="1:4">
      <c r="A2323" s="231"/>
      <c r="B2323" s="27"/>
      <c r="C2323" s="27"/>
      <c r="D2323" s="232"/>
    </row>
    <row r="2324" spans="1:4">
      <c r="A2324" s="231"/>
      <c r="B2324" s="27"/>
      <c r="C2324" s="27"/>
      <c r="D2324" s="232"/>
    </row>
    <row r="2325" spans="1:4">
      <c r="A2325" s="231"/>
      <c r="B2325" s="27"/>
      <c r="C2325" s="27"/>
      <c r="D2325" s="232"/>
    </row>
    <row r="2326" spans="1:4">
      <c r="A2326" s="231"/>
      <c r="B2326" s="27"/>
      <c r="C2326" s="27"/>
      <c r="D2326" s="232"/>
    </row>
    <row r="2327" spans="1:4">
      <c r="A2327" s="231"/>
      <c r="B2327" s="27"/>
      <c r="C2327" s="27"/>
      <c r="D2327" s="232"/>
    </row>
    <row r="2328" spans="1:4">
      <c r="A2328" s="231"/>
      <c r="B2328" s="27"/>
      <c r="C2328" s="27"/>
      <c r="D2328" s="232"/>
    </row>
    <row r="2329" spans="1:4">
      <c r="A2329" s="231"/>
      <c r="B2329" s="27"/>
      <c r="C2329" s="27"/>
      <c r="D2329" s="232"/>
    </row>
    <row r="2330" spans="1:4">
      <c r="A2330" s="231"/>
      <c r="B2330" s="27"/>
      <c r="C2330" s="27"/>
      <c r="D2330" s="232"/>
    </row>
    <row r="2331" spans="1:4">
      <c r="A2331" s="231"/>
      <c r="B2331" s="27"/>
      <c r="C2331" s="27"/>
      <c r="D2331" s="232"/>
    </row>
    <row r="2332" spans="1:4">
      <c r="A2332" s="231"/>
      <c r="B2332" s="27"/>
      <c r="C2332" s="27"/>
      <c r="D2332" s="232"/>
    </row>
    <row r="2333" spans="1:4">
      <c r="A2333" s="231"/>
      <c r="B2333" s="27"/>
      <c r="C2333" s="27"/>
      <c r="D2333" s="232"/>
    </row>
    <row r="2334" spans="1:4">
      <c r="A2334" s="231"/>
      <c r="B2334" s="27"/>
      <c r="C2334" s="27"/>
      <c r="D2334" s="232"/>
    </row>
    <row r="2335" spans="1:4">
      <c r="A2335" s="231"/>
      <c r="B2335" s="27"/>
      <c r="C2335" s="27"/>
      <c r="D2335" s="232"/>
    </row>
    <row r="2336" spans="1:4">
      <c r="A2336" s="231"/>
      <c r="B2336" s="27"/>
      <c r="C2336" s="27"/>
      <c r="D2336" s="232"/>
    </row>
    <row r="2337" spans="1:4">
      <c r="A2337" s="231"/>
      <c r="B2337" s="27"/>
      <c r="C2337" s="27"/>
      <c r="D2337" s="232"/>
    </row>
    <row r="2338" spans="1:4">
      <c r="A2338" s="231"/>
      <c r="B2338" s="27"/>
      <c r="C2338" s="27"/>
      <c r="D2338" s="232"/>
    </row>
    <row r="2339" spans="1:4">
      <c r="A2339" s="231"/>
      <c r="B2339" s="27"/>
      <c r="C2339" s="27"/>
      <c r="D2339" s="232"/>
    </row>
    <row r="2340" spans="1:4">
      <c r="A2340" s="231"/>
      <c r="B2340" s="27"/>
      <c r="C2340" s="27"/>
      <c r="D2340" s="232"/>
    </row>
    <row r="2341" spans="1:4">
      <c r="A2341" s="231"/>
      <c r="B2341" s="27"/>
      <c r="C2341" s="27"/>
      <c r="D2341" s="232"/>
    </row>
    <row r="2342" spans="1:4">
      <c r="A2342" s="231"/>
      <c r="B2342" s="27"/>
      <c r="C2342" s="27"/>
      <c r="D2342" s="232"/>
    </row>
    <row r="2343" spans="1:4">
      <c r="A2343" s="231"/>
      <c r="B2343" s="27"/>
      <c r="C2343" s="27"/>
      <c r="D2343" s="232"/>
    </row>
    <row r="2344" spans="1:4">
      <c r="A2344" s="231"/>
      <c r="B2344" s="27"/>
      <c r="C2344" s="27"/>
      <c r="D2344" s="232"/>
    </row>
    <row r="2345" spans="1:4">
      <c r="A2345" s="231"/>
      <c r="B2345" s="27"/>
      <c r="C2345" s="27"/>
      <c r="D2345" s="232"/>
    </row>
    <row r="2346" spans="1:4">
      <c r="A2346" s="231"/>
      <c r="B2346" s="27"/>
      <c r="C2346" s="27"/>
      <c r="D2346" s="232"/>
    </row>
    <row r="2347" spans="1:4">
      <c r="A2347" s="231"/>
      <c r="B2347" s="27"/>
      <c r="C2347" s="27"/>
      <c r="D2347" s="232"/>
    </row>
    <row r="2348" spans="1:4">
      <c r="A2348" s="231"/>
      <c r="B2348" s="27"/>
      <c r="C2348" s="27"/>
      <c r="D2348" s="232"/>
    </row>
    <row r="2349" spans="1:4">
      <c r="A2349" s="231"/>
      <c r="B2349" s="27"/>
      <c r="C2349" s="27"/>
      <c r="D2349" s="232"/>
    </row>
    <row r="2350" spans="1:4">
      <c r="A2350" s="231"/>
      <c r="B2350" s="27"/>
      <c r="C2350" s="27"/>
      <c r="D2350" s="232"/>
    </row>
    <row r="2351" spans="1:4">
      <c r="A2351" s="231"/>
      <c r="B2351" s="27"/>
      <c r="C2351" s="27"/>
      <c r="D2351" s="232"/>
    </row>
    <row r="2352" spans="1:4">
      <c r="A2352" s="231"/>
      <c r="B2352" s="27"/>
      <c r="C2352" s="27"/>
      <c r="D2352" s="232"/>
    </row>
    <row r="2353" spans="1:4">
      <c r="A2353" s="231"/>
      <c r="B2353" s="27"/>
      <c r="C2353" s="27"/>
      <c r="D2353" s="232"/>
    </row>
    <row r="2354" spans="1:4">
      <c r="A2354" s="231"/>
      <c r="B2354" s="27"/>
      <c r="C2354" s="27"/>
      <c r="D2354" s="232"/>
    </row>
    <row r="2355" spans="1:4">
      <c r="A2355" s="231"/>
      <c r="B2355" s="27"/>
      <c r="C2355" s="27"/>
      <c r="D2355" s="232"/>
    </row>
    <row r="2356" spans="1:4">
      <c r="A2356" s="231"/>
      <c r="B2356" s="27"/>
      <c r="C2356" s="27"/>
      <c r="D2356" s="232"/>
    </row>
    <row r="2357" spans="1:4">
      <c r="A2357" s="231"/>
      <c r="B2357" s="27"/>
      <c r="C2357" s="27"/>
      <c r="D2357" s="232"/>
    </row>
    <row r="2358" spans="1:4">
      <c r="A2358" s="231"/>
      <c r="B2358" s="27"/>
      <c r="C2358" s="27"/>
      <c r="D2358" s="232"/>
    </row>
    <row r="2359" spans="1:4">
      <c r="A2359" s="231"/>
      <c r="B2359" s="27"/>
      <c r="C2359" s="27"/>
      <c r="D2359" s="232"/>
    </row>
    <row r="2360" spans="1:4">
      <c r="A2360" s="231"/>
      <c r="B2360" s="27"/>
      <c r="C2360" s="27"/>
      <c r="D2360" s="232"/>
    </row>
    <row r="2361" spans="1:4">
      <c r="A2361" s="231"/>
      <c r="B2361" s="27"/>
      <c r="C2361" s="27"/>
      <c r="D2361" s="232"/>
    </row>
    <row r="2362" spans="1:4">
      <c r="A2362" s="231"/>
      <c r="B2362" s="27"/>
      <c r="C2362" s="27"/>
      <c r="D2362" s="232"/>
    </row>
    <row r="2363" spans="1:4">
      <c r="A2363" s="231"/>
      <c r="B2363" s="27"/>
      <c r="C2363" s="27"/>
      <c r="D2363" s="232"/>
    </row>
    <row r="2364" spans="1:4">
      <c r="A2364" s="231"/>
      <c r="B2364" s="27"/>
      <c r="C2364" s="27"/>
      <c r="D2364" s="232"/>
    </row>
    <row r="2365" spans="1:4">
      <c r="A2365" s="231"/>
      <c r="B2365" s="27"/>
      <c r="C2365" s="27"/>
      <c r="D2365" s="232"/>
    </row>
    <row r="2366" spans="1:4">
      <c r="A2366" s="231"/>
      <c r="B2366" s="27"/>
      <c r="C2366" s="27"/>
      <c r="D2366" s="232"/>
    </row>
    <row r="2367" spans="1:4">
      <c r="A2367" s="231"/>
      <c r="B2367" s="27"/>
      <c r="C2367" s="27"/>
      <c r="D2367" s="232"/>
    </row>
    <row r="2368" spans="1:4">
      <c r="A2368" s="231"/>
      <c r="B2368" s="27"/>
      <c r="C2368" s="27"/>
      <c r="D2368" s="232"/>
    </row>
    <row r="2369" spans="1:4">
      <c r="A2369" s="231"/>
      <c r="B2369" s="27"/>
      <c r="C2369" s="27"/>
      <c r="D2369" s="232"/>
    </row>
    <row r="2370" spans="1:4">
      <c r="A2370" s="231"/>
      <c r="B2370" s="27"/>
      <c r="C2370" s="27"/>
      <c r="D2370" s="232"/>
    </row>
    <row r="2371" spans="1:4">
      <c r="A2371" s="231"/>
      <c r="B2371" s="27"/>
      <c r="C2371" s="27"/>
      <c r="D2371" s="232"/>
    </row>
    <row r="2372" spans="1:4">
      <c r="A2372" s="231"/>
      <c r="B2372" s="27"/>
      <c r="C2372" s="27"/>
      <c r="D2372" s="232"/>
    </row>
    <row r="2373" spans="1:4">
      <c r="A2373" s="231"/>
      <c r="B2373" s="27"/>
      <c r="C2373" s="27"/>
      <c r="D2373" s="232"/>
    </row>
    <row r="2374" spans="1:4">
      <c r="A2374" s="231"/>
      <c r="B2374" s="27"/>
      <c r="C2374" s="27"/>
      <c r="D2374" s="232"/>
    </row>
    <row r="2375" spans="1:4">
      <c r="A2375" s="231"/>
      <c r="B2375" s="27"/>
      <c r="C2375" s="27"/>
      <c r="D2375" s="232"/>
    </row>
    <row r="2376" spans="1:4">
      <c r="A2376" s="231"/>
      <c r="B2376" s="27"/>
      <c r="C2376" s="27"/>
      <c r="D2376" s="232"/>
    </row>
    <row r="2377" spans="1:4">
      <c r="A2377" s="231"/>
      <c r="B2377" s="27"/>
      <c r="C2377" s="27"/>
      <c r="D2377" s="232"/>
    </row>
    <row r="2378" spans="1:4">
      <c r="A2378" s="231"/>
      <c r="B2378" s="27"/>
      <c r="C2378" s="27"/>
      <c r="D2378" s="232"/>
    </row>
    <row r="2379" spans="1:4">
      <c r="A2379" s="231"/>
      <c r="B2379" s="27"/>
      <c r="C2379" s="27"/>
      <c r="D2379" s="232"/>
    </row>
    <row r="2380" spans="1:4">
      <c r="A2380" s="231"/>
      <c r="B2380" s="27"/>
      <c r="C2380" s="27"/>
      <c r="D2380" s="232"/>
    </row>
    <row r="2381" spans="1:4">
      <c r="A2381" s="231"/>
      <c r="B2381" s="27"/>
      <c r="C2381" s="27"/>
      <c r="D2381" s="232"/>
    </row>
    <row r="2382" spans="1:4">
      <c r="A2382" s="231"/>
      <c r="B2382" s="27"/>
      <c r="C2382" s="27"/>
      <c r="D2382" s="232"/>
    </row>
    <row r="2383" spans="1:4">
      <c r="A2383" s="231"/>
      <c r="B2383" s="27"/>
      <c r="C2383" s="27"/>
      <c r="D2383" s="232"/>
    </row>
    <row r="2384" spans="1:4">
      <c r="A2384" s="231"/>
      <c r="B2384" s="27"/>
      <c r="C2384" s="27"/>
      <c r="D2384" s="232"/>
    </row>
    <row r="2385" spans="1:4">
      <c r="A2385" s="231"/>
      <c r="B2385" s="27"/>
      <c r="C2385" s="27"/>
      <c r="D2385" s="232"/>
    </row>
    <row r="2386" spans="1:4">
      <c r="A2386" s="231"/>
      <c r="B2386" s="27"/>
      <c r="C2386" s="27"/>
      <c r="D2386" s="232"/>
    </row>
    <row r="2387" spans="1:4">
      <c r="A2387" s="231"/>
      <c r="B2387" s="27"/>
      <c r="C2387" s="27"/>
      <c r="D2387" s="232"/>
    </row>
    <row r="2388" spans="1:4">
      <c r="A2388" s="231"/>
      <c r="B2388" s="27"/>
      <c r="C2388" s="27"/>
      <c r="D2388" s="232"/>
    </row>
    <row r="2389" spans="1:4">
      <c r="A2389" s="231"/>
      <c r="B2389" s="27"/>
      <c r="C2389" s="27"/>
      <c r="D2389" s="232"/>
    </row>
    <row r="2390" spans="1:4">
      <c r="A2390" s="231"/>
      <c r="B2390" s="27"/>
      <c r="C2390" s="27"/>
      <c r="D2390" s="232"/>
    </row>
    <row r="2391" spans="1:4">
      <c r="A2391" s="231"/>
      <c r="B2391" s="27"/>
      <c r="C2391" s="27"/>
      <c r="D2391" s="232"/>
    </row>
    <row r="2392" spans="1:4">
      <c r="A2392" s="231"/>
      <c r="B2392" s="27"/>
      <c r="C2392" s="27"/>
      <c r="D2392" s="232"/>
    </row>
    <row r="2393" spans="1:4">
      <c r="A2393" s="231"/>
      <c r="B2393" s="27"/>
      <c r="C2393" s="27"/>
      <c r="D2393" s="232"/>
    </row>
    <row r="2394" spans="1:4">
      <c r="A2394" s="231"/>
      <c r="B2394" s="27"/>
      <c r="C2394" s="27"/>
      <c r="D2394" s="232"/>
    </row>
    <row r="2395" spans="1:4">
      <c r="A2395" s="231"/>
      <c r="B2395" s="27"/>
      <c r="C2395" s="27"/>
      <c r="D2395" s="232"/>
    </row>
    <row r="2396" spans="1:4">
      <c r="A2396" s="231"/>
      <c r="B2396" s="27"/>
      <c r="C2396" s="27"/>
      <c r="D2396" s="232"/>
    </row>
    <row r="2397" spans="1:4">
      <c r="A2397" s="231"/>
      <c r="B2397" s="27"/>
      <c r="C2397" s="27"/>
      <c r="D2397" s="232"/>
    </row>
    <row r="2398" spans="1:4">
      <c r="A2398" s="231"/>
      <c r="B2398" s="27"/>
      <c r="C2398" s="27"/>
      <c r="D2398" s="232"/>
    </row>
    <row r="2399" spans="1:4">
      <c r="A2399" s="231"/>
      <c r="B2399" s="27"/>
      <c r="C2399" s="27"/>
      <c r="D2399" s="232"/>
    </row>
    <row r="2400" spans="1:4">
      <c r="A2400" s="231"/>
      <c r="B2400" s="27"/>
      <c r="C2400" s="27"/>
      <c r="D2400" s="232"/>
    </row>
    <row r="2401" spans="1:4">
      <c r="A2401" s="231"/>
      <c r="B2401" s="27"/>
      <c r="C2401" s="27"/>
      <c r="D2401" s="232"/>
    </row>
    <row r="2402" spans="1:4">
      <c r="A2402" s="231"/>
      <c r="B2402" s="27"/>
      <c r="C2402" s="27"/>
      <c r="D2402" s="232"/>
    </row>
    <row r="2403" spans="1:4">
      <c r="A2403" s="231"/>
      <c r="B2403" s="27"/>
      <c r="C2403" s="27"/>
      <c r="D2403" s="232"/>
    </row>
    <row r="2404" spans="1:4">
      <c r="A2404" s="231"/>
      <c r="B2404" s="27"/>
      <c r="C2404" s="27"/>
      <c r="D2404" s="232"/>
    </row>
    <row r="2405" spans="1:4">
      <c r="A2405" s="231"/>
      <c r="B2405" s="27"/>
      <c r="C2405" s="27"/>
      <c r="D2405" s="232"/>
    </row>
    <row r="2406" spans="1:4">
      <c r="A2406" s="231"/>
      <c r="B2406" s="27"/>
      <c r="C2406" s="27"/>
      <c r="D2406" s="232"/>
    </row>
    <row r="2407" spans="1:4">
      <c r="A2407" s="231"/>
      <c r="B2407" s="27"/>
      <c r="C2407" s="27"/>
      <c r="D2407" s="232"/>
    </row>
    <row r="2408" spans="1:4">
      <c r="A2408" s="231"/>
      <c r="B2408" s="27"/>
      <c r="C2408" s="27"/>
      <c r="D2408" s="232"/>
    </row>
    <row r="2409" spans="1:4">
      <c r="A2409" s="231"/>
      <c r="B2409" s="27"/>
      <c r="C2409" s="27"/>
      <c r="D2409" s="232"/>
    </row>
    <row r="2410" spans="1:4">
      <c r="A2410" s="231"/>
      <c r="B2410" s="27"/>
      <c r="C2410" s="27"/>
      <c r="D2410" s="232"/>
    </row>
    <row r="2411" spans="1:4">
      <c r="A2411" s="231"/>
      <c r="B2411" s="27"/>
      <c r="C2411" s="27"/>
      <c r="D2411" s="232"/>
    </row>
    <row r="2412" spans="1:4">
      <c r="A2412" s="231"/>
      <c r="B2412" s="27"/>
      <c r="C2412" s="27"/>
      <c r="D2412" s="232"/>
    </row>
    <row r="2413" spans="1:4">
      <c r="A2413" s="231"/>
      <c r="B2413" s="27"/>
      <c r="C2413" s="27"/>
      <c r="D2413" s="232"/>
    </row>
    <row r="2414" spans="1:4">
      <c r="A2414" s="231"/>
      <c r="B2414" s="27"/>
      <c r="C2414" s="27"/>
      <c r="D2414" s="232"/>
    </row>
    <row r="2415" spans="1:4">
      <c r="A2415" s="231"/>
      <c r="B2415" s="27"/>
      <c r="C2415" s="27"/>
      <c r="D2415" s="232"/>
    </row>
    <row r="2416" spans="1:4">
      <c r="A2416" s="231"/>
      <c r="B2416" s="27"/>
      <c r="C2416" s="27"/>
      <c r="D2416" s="232"/>
    </row>
    <row r="2417" spans="1:4">
      <c r="A2417" s="231"/>
      <c r="B2417" s="27"/>
      <c r="C2417" s="27"/>
      <c r="D2417" s="232"/>
    </row>
    <row r="2418" spans="1:4">
      <c r="A2418" s="231"/>
      <c r="B2418" s="27"/>
      <c r="C2418" s="27"/>
      <c r="D2418" s="232"/>
    </row>
    <row r="2419" spans="1:4">
      <c r="A2419" s="231"/>
      <c r="B2419" s="27"/>
      <c r="C2419" s="27"/>
      <c r="D2419" s="232"/>
    </row>
    <row r="2420" spans="1:4">
      <c r="A2420" s="231"/>
      <c r="B2420" s="27"/>
      <c r="C2420" s="27"/>
      <c r="D2420" s="232"/>
    </row>
    <row r="2421" spans="1:4">
      <c r="A2421" s="231"/>
      <c r="B2421" s="27"/>
      <c r="C2421" s="27"/>
      <c r="D2421" s="232"/>
    </row>
    <row r="2422" spans="1:4">
      <c r="A2422" s="231"/>
      <c r="B2422" s="27"/>
      <c r="C2422" s="27"/>
      <c r="D2422" s="232"/>
    </row>
    <row r="2423" spans="1:4">
      <c r="A2423" s="231"/>
      <c r="B2423" s="27"/>
      <c r="C2423" s="27"/>
      <c r="D2423" s="232"/>
    </row>
    <row r="2424" spans="1:4">
      <c r="A2424" s="231"/>
      <c r="B2424" s="27"/>
      <c r="C2424" s="27"/>
      <c r="D2424" s="232"/>
    </row>
    <row r="2425" spans="1:4">
      <c r="A2425" s="231"/>
      <c r="B2425" s="27"/>
      <c r="C2425" s="27"/>
      <c r="D2425" s="232"/>
    </row>
    <row r="2426" spans="1:4">
      <c r="A2426" s="231"/>
      <c r="B2426" s="27"/>
      <c r="C2426" s="27"/>
      <c r="D2426" s="232"/>
    </row>
    <row r="2427" spans="1:4">
      <c r="A2427" s="231"/>
      <c r="B2427" s="27"/>
      <c r="C2427" s="27"/>
      <c r="D2427" s="232"/>
    </row>
    <row r="2428" spans="1:4">
      <c r="A2428" s="231"/>
      <c r="B2428" s="27"/>
      <c r="C2428" s="27"/>
      <c r="D2428" s="232"/>
    </row>
    <row r="2429" spans="1:4">
      <c r="A2429" s="231"/>
      <c r="B2429" s="27"/>
      <c r="C2429" s="27"/>
      <c r="D2429" s="232"/>
    </row>
    <row r="2430" spans="1:4">
      <c r="A2430" s="231"/>
      <c r="B2430" s="27"/>
      <c r="C2430" s="27"/>
      <c r="D2430" s="232"/>
    </row>
    <row r="2431" spans="1:4">
      <c r="A2431" s="231"/>
      <c r="B2431" s="27"/>
      <c r="C2431" s="27"/>
      <c r="D2431" s="232"/>
    </row>
    <row r="2432" spans="1:4">
      <c r="A2432" s="231"/>
      <c r="B2432" s="27"/>
      <c r="C2432" s="27"/>
      <c r="D2432" s="232"/>
    </row>
    <row r="2433" spans="1:4">
      <c r="A2433" s="231"/>
      <c r="B2433" s="27"/>
      <c r="C2433" s="27"/>
      <c r="D2433" s="232"/>
    </row>
    <row r="2434" spans="1:4">
      <c r="A2434" s="231"/>
      <c r="B2434" s="27"/>
      <c r="C2434" s="27"/>
      <c r="D2434" s="232"/>
    </row>
    <row r="2435" spans="1:4">
      <c r="A2435" s="231"/>
      <c r="B2435" s="27"/>
      <c r="C2435" s="27"/>
      <c r="D2435" s="232"/>
    </row>
    <row r="2436" spans="1:4">
      <c r="A2436" s="231"/>
      <c r="B2436" s="27"/>
      <c r="C2436" s="27"/>
      <c r="D2436" s="232"/>
    </row>
    <row r="2437" spans="1:4">
      <c r="A2437" s="231"/>
      <c r="B2437" s="27"/>
      <c r="C2437" s="27"/>
      <c r="D2437" s="232"/>
    </row>
    <row r="2438" spans="1:4">
      <c r="A2438" s="231"/>
      <c r="B2438" s="27"/>
      <c r="C2438" s="27"/>
      <c r="D2438" s="232"/>
    </row>
    <row r="2439" spans="1:4">
      <c r="A2439" s="231"/>
      <c r="B2439" s="27"/>
      <c r="C2439" s="27"/>
      <c r="D2439" s="232"/>
    </row>
    <row r="2440" spans="1:4">
      <c r="A2440" s="231"/>
      <c r="B2440" s="27"/>
      <c r="C2440" s="27"/>
      <c r="D2440" s="232"/>
    </row>
    <row r="2441" spans="1:4">
      <c r="A2441" s="231"/>
      <c r="B2441" s="27"/>
      <c r="C2441" s="27"/>
      <c r="D2441" s="232"/>
    </row>
    <row r="2442" spans="1:4">
      <c r="A2442" s="231"/>
      <c r="B2442" s="27"/>
      <c r="C2442" s="27"/>
      <c r="D2442" s="232"/>
    </row>
    <row r="2443" spans="1:4">
      <c r="A2443" s="231"/>
      <c r="B2443" s="27"/>
      <c r="C2443" s="27"/>
      <c r="D2443" s="232"/>
    </row>
    <row r="2444" spans="1:4">
      <c r="A2444" s="231"/>
      <c r="B2444" s="27"/>
      <c r="C2444" s="27"/>
      <c r="D2444" s="232"/>
    </row>
    <row r="2445" spans="1:4">
      <c r="A2445" s="231"/>
      <c r="B2445" s="27"/>
      <c r="C2445" s="27"/>
      <c r="D2445" s="232"/>
    </row>
    <row r="2446" spans="1:4">
      <c r="A2446" s="231"/>
      <c r="B2446" s="27"/>
      <c r="C2446" s="27"/>
      <c r="D2446" s="232"/>
    </row>
    <row r="2447" spans="1:4">
      <c r="A2447" s="231"/>
      <c r="B2447" s="27"/>
      <c r="C2447" s="27"/>
      <c r="D2447" s="232"/>
    </row>
    <row r="2448" spans="1:4">
      <c r="A2448" s="231"/>
      <c r="B2448" s="27"/>
      <c r="C2448" s="27"/>
      <c r="D2448" s="232"/>
    </row>
    <row r="2449" spans="1:4">
      <c r="A2449" s="231"/>
      <c r="B2449" s="27"/>
      <c r="C2449" s="27"/>
      <c r="D2449" s="232"/>
    </row>
    <row r="2450" spans="1:4">
      <c r="A2450" s="231"/>
      <c r="B2450" s="27"/>
      <c r="C2450" s="27"/>
      <c r="D2450" s="232"/>
    </row>
    <row r="2451" spans="1:4">
      <c r="A2451" s="231"/>
      <c r="B2451" s="27"/>
      <c r="C2451" s="27"/>
      <c r="D2451" s="232"/>
    </row>
    <row r="2452" spans="1:4">
      <c r="A2452" s="231"/>
      <c r="B2452" s="27"/>
      <c r="C2452" s="27"/>
      <c r="D2452" s="232"/>
    </row>
    <row r="2453" spans="1:4">
      <c r="A2453" s="231"/>
      <c r="B2453" s="27"/>
      <c r="C2453" s="27"/>
      <c r="D2453" s="232"/>
    </row>
    <row r="2454" spans="1:4">
      <c r="A2454" s="231"/>
      <c r="B2454" s="27"/>
      <c r="C2454" s="27"/>
      <c r="D2454" s="232"/>
    </row>
    <row r="2455" spans="1:4">
      <c r="A2455" s="231"/>
      <c r="B2455" s="27"/>
      <c r="C2455" s="27"/>
      <c r="D2455" s="232"/>
    </row>
    <row r="2456" spans="1:4">
      <c r="A2456" s="231"/>
      <c r="B2456" s="27"/>
      <c r="C2456" s="27"/>
      <c r="D2456" s="232"/>
    </row>
    <row r="2457" spans="1:4">
      <c r="A2457" s="231"/>
      <c r="B2457" s="27"/>
      <c r="C2457" s="27"/>
      <c r="D2457" s="232"/>
    </row>
    <row r="2458" spans="1:4">
      <c r="A2458" s="231"/>
      <c r="B2458" s="27"/>
      <c r="C2458" s="27"/>
      <c r="D2458" s="232"/>
    </row>
    <row r="2459" spans="1:4">
      <c r="A2459" s="231"/>
      <c r="B2459" s="27"/>
      <c r="C2459" s="27"/>
      <c r="D2459" s="232"/>
    </row>
    <row r="2460" spans="1:4">
      <c r="A2460" s="231"/>
      <c r="B2460" s="27"/>
      <c r="C2460" s="27"/>
      <c r="D2460" s="232"/>
    </row>
    <row r="2461" spans="1:4">
      <c r="A2461" s="231"/>
      <c r="B2461" s="27"/>
      <c r="C2461" s="27"/>
      <c r="D2461" s="232"/>
    </row>
    <row r="2462" spans="1:4">
      <c r="A2462" s="231"/>
      <c r="B2462" s="27"/>
      <c r="C2462" s="27"/>
      <c r="D2462" s="232"/>
    </row>
    <row r="2463" spans="1:4">
      <c r="A2463" s="231"/>
      <c r="B2463" s="27"/>
      <c r="C2463" s="27"/>
      <c r="D2463" s="232"/>
    </row>
    <row r="2464" spans="1:4">
      <c r="A2464" s="231"/>
      <c r="B2464" s="27"/>
      <c r="C2464" s="27"/>
      <c r="D2464" s="232"/>
    </row>
    <row r="2465" spans="1:4">
      <c r="A2465" s="231"/>
      <c r="B2465" s="27"/>
      <c r="C2465" s="27"/>
      <c r="D2465" s="232"/>
    </row>
    <row r="2466" spans="1:4">
      <c r="A2466" s="231"/>
      <c r="B2466" s="27"/>
      <c r="C2466" s="27"/>
      <c r="D2466" s="232"/>
    </row>
    <row r="2467" spans="1:4">
      <c r="A2467" s="231"/>
      <c r="B2467" s="27"/>
      <c r="C2467" s="27"/>
      <c r="D2467" s="232"/>
    </row>
    <row r="2468" spans="1:4">
      <c r="A2468" s="231"/>
      <c r="B2468" s="27"/>
      <c r="C2468" s="27"/>
      <c r="D2468" s="232"/>
    </row>
    <row r="2469" spans="1:4">
      <c r="A2469" s="231"/>
      <c r="B2469" s="27"/>
      <c r="C2469" s="27"/>
      <c r="D2469" s="232"/>
    </row>
    <row r="2470" spans="1:4">
      <c r="A2470" s="231"/>
      <c r="B2470" s="27"/>
      <c r="C2470" s="27"/>
      <c r="D2470" s="232"/>
    </row>
    <row r="2471" spans="1:4">
      <c r="A2471" s="231"/>
      <c r="B2471" s="27"/>
      <c r="C2471" s="27"/>
      <c r="D2471" s="232"/>
    </row>
    <row r="2472" spans="1:4">
      <c r="A2472" s="231"/>
      <c r="B2472" s="27"/>
      <c r="C2472" s="27"/>
      <c r="D2472" s="232"/>
    </row>
    <row r="2473" spans="1:4">
      <c r="A2473" s="231"/>
      <c r="B2473" s="27"/>
      <c r="C2473" s="27"/>
      <c r="D2473" s="232"/>
    </row>
    <row r="2474" spans="1:4">
      <c r="A2474" s="231"/>
      <c r="B2474" s="27"/>
      <c r="C2474" s="27"/>
      <c r="D2474" s="232"/>
    </row>
    <row r="2475" spans="1:4">
      <c r="A2475" s="231"/>
      <c r="B2475" s="27"/>
      <c r="C2475" s="27"/>
      <c r="D2475" s="232"/>
    </row>
    <row r="2476" spans="1:4">
      <c r="A2476" s="231"/>
      <c r="B2476" s="27"/>
      <c r="C2476" s="27"/>
      <c r="D2476" s="232"/>
    </row>
    <row r="2477" spans="1:4">
      <c r="A2477" s="231"/>
      <c r="B2477" s="27"/>
      <c r="C2477" s="27"/>
      <c r="D2477" s="232"/>
    </row>
    <row r="2478" spans="1:4">
      <c r="A2478" s="231"/>
      <c r="B2478" s="27"/>
      <c r="C2478" s="27"/>
      <c r="D2478" s="232"/>
    </row>
    <row r="2479" spans="1:4">
      <c r="A2479" s="231"/>
      <c r="B2479" s="27"/>
      <c r="C2479" s="27"/>
      <c r="D2479" s="232"/>
    </row>
    <row r="2480" spans="1:4">
      <c r="A2480" s="231"/>
      <c r="B2480" s="27"/>
      <c r="C2480" s="27"/>
      <c r="D2480" s="232"/>
    </row>
    <row r="2481" spans="1:4">
      <c r="A2481" s="231"/>
      <c r="B2481" s="27"/>
      <c r="C2481" s="27"/>
      <c r="D2481" s="232"/>
    </row>
    <row r="2482" spans="1:4">
      <c r="A2482" s="231"/>
      <c r="B2482" s="27"/>
      <c r="C2482" s="27"/>
      <c r="D2482" s="232"/>
    </row>
    <row r="2483" spans="1:4">
      <c r="A2483" s="231"/>
      <c r="B2483" s="27"/>
      <c r="C2483" s="27"/>
      <c r="D2483" s="232"/>
    </row>
    <row r="2484" spans="1:4">
      <c r="A2484" s="231"/>
      <c r="B2484" s="27"/>
      <c r="C2484" s="27"/>
      <c r="D2484" s="232"/>
    </row>
    <row r="2485" spans="1:4">
      <c r="A2485" s="231"/>
      <c r="B2485" s="27"/>
      <c r="C2485" s="27"/>
      <c r="D2485" s="232"/>
    </row>
    <row r="2486" spans="1:4">
      <c r="A2486" s="231"/>
      <c r="B2486" s="27"/>
      <c r="C2486" s="27"/>
      <c r="D2486" s="232"/>
    </row>
    <row r="2487" spans="1:4">
      <c r="A2487" s="231"/>
      <c r="B2487" s="27"/>
      <c r="C2487" s="27"/>
      <c r="D2487" s="232"/>
    </row>
    <row r="2488" spans="1:4">
      <c r="A2488" s="231"/>
      <c r="B2488" s="27"/>
      <c r="C2488" s="27"/>
      <c r="D2488" s="232"/>
    </row>
    <row r="2489" spans="1:4">
      <c r="A2489" s="231"/>
      <c r="B2489" s="27"/>
      <c r="C2489" s="27"/>
      <c r="D2489" s="232"/>
    </row>
    <row r="2490" spans="1:4">
      <c r="A2490" s="231"/>
      <c r="B2490" s="27"/>
      <c r="C2490" s="27"/>
      <c r="D2490" s="232"/>
    </row>
    <row r="2491" spans="1:4">
      <c r="A2491" s="231"/>
      <c r="B2491" s="27"/>
      <c r="C2491" s="27"/>
      <c r="D2491" s="232"/>
    </row>
    <row r="2492" spans="1:4">
      <c r="A2492" s="231"/>
      <c r="B2492" s="27"/>
      <c r="C2492" s="27"/>
      <c r="D2492" s="232"/>
    </row>
    <row r="2493" spans="1:4">
      <c r="A2493" s="231"/>
      <c r="B2493" s="27"/>
      <c r="C2493" s="27"/>
      <c r="D2493" s="232"/>
    </row>
    <row r="2494" spans="1:4">
      <c r="A2494" s="231"/>
      <c r="B2494" s="27"/>
      <c r="C2494" s="27"/>
      <c r="D2494" s="232"/>
    </row>
    <row r="2495" spans="1:4">
      <c r="A2495" s="231"/>
      <c r="B2495" s="27"/>
      <c r="C2495" s="27"/>
      <c r="D2495" s="232"/>
    </row>
    <row r="2496" spans="1:4">
      <c r="A2496" s="231"/>
      <c r="B2496" s="27"/>
      <c r="C2496" s="27"/>
      <c r="D2496" s="232"/>
    </row>
    <row r="2497" spans="1:4">
      <c r="A2497" s="231"/>
      <c r="B2497" s="27"/>
      <c r="C2497" s="27"/>
      <c r="D2497" s="232"/>
    </row>
    <row r="2498" spans="1:4">
      <c r="A2498" s="231"/>
      <c r="B2498" s="27"/>
      <c r="C2498" s="27"/>
      <c r="D2498" s="232"/>
    </row>
    <row r="2499" spans="1:4">
      <c r="A2499" s="231"/>
      <c r="B2499" s="27"/>
      <c r="C2499" s="27"/>
      <c r="D2499" s="232"/>
    </row>
    <row r="2500" spans="1:4">
      <c r="A2500" s="231"/>
      <c r="B2500" s="27"/>
      <c r="C2500" s="27"/>
      <c r="D2500" s="232"/>
    </row>
    <row r="2501" spans="1:4">
      <c r="A2501" s="231"/>
      <c r="B2501" s="27"/>
      <c r="C2501" s="27"/>
      <c r="D2501" s="232"/>
    </row>
    <row r="2502" spans="1:4">
      <c r="A2502" s="231"/>
      <c r="B2502" s="27"/>
      <c r="C2502" s="27"/>
      <c r="D2502" s="232"/>
    </row>
    <row r="2503" spans="1:4">
      <c r="A2503" s="231"/>
      <c r="B2503" s="27"/>
      <c r="C2503" s="27"/>
      <c r="D2503" s="232"/>
    </row>
    <row r="2504" spans="1:4">
      <c r="A2504" s="231"/>
      <c r="B2504" s="27"/>
      <c r="C2504" s="27"/>
      <c r="D2504" s="232"/>
    </row>
    <row r="2505" spans="1:4">
      <c r="A2505" s="231"/>
      <c r="B2505" s="27"/>
      <c r="C2505" s="27"/>
      <c r="D2505" s="232"/>
    </row>
    <row r="2506" spans="1:4">
      <c r="A2506" s="231"/>
      <c r="B2506" s="27"/>
      <c r="C2506" s="27"/>
      <c r="D2506" s="232"/>
    </row>
    <row r="2507" spans="1:4">
      <c r="A2507" s="231"/>
      <c r="B2507" s="27"/>
      <c r="C2507" s="27"/>
      <c r="D2507" s="232"/>
    </row>
    <row r="2508" spans="1:4">
      <c r="A2508" s="231"/>
      <c r="B2508" s="27"/>
      <c r="C2508" s="27"/>
      <c r="D2508" s="232"/>
    </row>
    <row r="2509" spans="1:4">
      <c r="A2509" s="231"/>
      <c r="B2509" s="27"/>
      <c r="C2509" s="27"/>
      <c r="D2509" s="232"/>
    </row>
    <row r="2510" spans="1:4">
      <c r="A2510" s="231"/>
      <c r="B2510" s="27"/>
      <c r="C2510" s="27"/>
      <c r="D2510" s="232"/>
    </row>
    <row r="2511" spans="1:4">
      <c r="A2511" s="231"/>
      <c r="B2511" s="27"/>
      <c r="C2511" s="27"/>
      <c r="D2511" s="232"/>
    </row>
    <row r="2512" spans="1:4">
      <c r="A2512" s="231"/>
      <c r="B2512" s="27"/>
      <c r="C2512" s="27"/>
      <c r="D2512" s="232"/>
    </row>
    <row r="2513" spans="1:4">
      <c r="A2513" s="231"/>
      <c r="B2513" s="27"/>
      <c r="C2513" s="27"/>
      <c r="D2513" s="232"/>
    </row>
    <row r="2514" spans="1:4">
      <c r="A2514" s="231"/>
      <c r="B2514" s="27"/>
      <c r="C2514" s="27"/>
      <c r="D2514" s="232"/>
    </row>
    <row r="2515" spans="1:4">
      <c r="A2515" s="231"/>
      <c r="B2515" s="27"/>
      <c r="C2515" s="27"/>
      <c r="D2515" s="232"/>
    </row>
    <row r="2516" spans="1:4">
      <c r="A2516" s="231"/>
      <c r="B2516" s="27"/>
      <c r="C2516" s="27"/>
      <c r="D2516" s="232"/>
    </row>
    <row r="2517" spans="1:4">
      <c r="A2517" s="231"/>
      <c r="B2517" s="27"/>
      <c r="C2517" s="27"/>
      <c r="D2517" s="232"/>
    </row>
    <row r="2518" spans="1:4">
      <c r="A2518" s="231"/>
      <c r="B2518" s="27"/>
      <c r="C2518" s="27"/>
      <c r="D2518" s="232"/>
    </row>
    <row r="2519" spans="1:4">
      <c r="A2519" s="231"/>
      <c r="B2519" s="27"/>
      <c r="C2519" s="27"/>
      <c r="D2519" s="232"/>
    </row>
    <row r="2520" spans="1:4">
      <c r="A2520" s="231"/>
      <c r="B2520" s="27"/>
      <c r="C2520" s="27"/>
      <c r="D2520" s="232"/>
    </row>
    <row r="2521" spans="1:4">
      <c r="A2521" s="231"/>
      <c r="B2521" s="27"/>
      <c r="C2521" s="27"/>
      <c r="D2521" s="232"/>
    </row>
    <row r="2522" spans="1:4">
      <c r="A2522" s="231"/>
      <c r="B2522" s="27"/>
      <c r="C2522" s="27"/>
      <c r="D2522" s="232"/>
    </row>
    <row r="2523" spans="1:4">
      <c r="A2523" s="231"/>
      <c r="B2523" s="27"/>
      <c r="C2523" s="27"/>
      <c r="D2523" s="232"/>
    </row>
    <row r="2524" spans="1:4">
      <c r="A2524" s="231"/>
      <c r="B2524" s="27"/>
      <c r="C2524" s="27"/>
      <c r="D2524" s="232"/>
    </row>
    <row r="2525" spans="1:4">
      <c r="A2525" s="231"/>
      <c r="B2525" s="27"/>
      <c r="C2525" s="27"/>
      <c r="D2525" s="232"/>
    </row>
    <row r="2526" spans="1:4">
      <c r="A2526" s="231"/>
      <c r="B2526" s="27"/>
      <c r="C2526" s="27"/>
      <c r="D2526" s="232"/>
    </row>
    <row r="2527" spans="1:4">
      <c r="A2527" s="231"/>
      <c r="B2527" s="27"/>
      <c r="C2527" s="27"/>
      <c r="D2527" s="232"/>
    </row>
    <row r="2528" spans="1:4">
      <c r="A2528" s="231"/>
      <c r="B2528" s="27"/>
      <c r="C2528" s="27"/>
      <c r="D2528" s="232"/>
    </row>
    <row r="2529" spans="1:4">
      <c r="A2529" s="231"/>
      <c r="B2529" s="27"/>
      <c r="C2529" s="27"/>
      <c r="D2529" s="232"/>
    </row>
    <row r="2530" spans="1:4">
      <c r="A2530" s="231"/>
      <c r="B2530" s="27"/>
      <c r="C2530" s="27"/>
      <c r="D2530" s="232"/>
    </row>
    <row r="2531" spans="1:4">
      <c r="A2531" s="231"/>
      <c r="B2531" s="27"/>
      <c r="C2531" s="27"/>
      <c r="D2531" s="232"/>
    </row>
    <row r="2532" spans="1:4">
      <c r="A2532" s="231"/>
      <c r="B2532" s="27"/>
      <c r="C2532" s="27"/>
      <c r="D2532" s="232"/>
    </row>
    <row r="2533" spans="1:4">
      <c r="A2533" s="231"/>
      <c r="B2533" s="27"/>
      <c r="C2533" s="27"/>
      <c r="D2533" s="232"/>
    </row>
    <row r="2534" spans="1:4">
      <c r="A2534" s="231"/>
      <c r="B2534" s="27"/>
      <c r="C2534" s="27"/>
      <c r="D2534" s="232"/>
    </row>
    <row r="2535" spans="1:4">
      <c r="A2535" s="231"/>
      <c r="B2535" s="27"/>
      <c r="C2535" s="27"/>
      <c r="D2535" s="232"/>
    </row>
    <row r="2536" spans="1:4">
      <c r="A2536" s="231"/>
      <c r="B2536" s="27"/>
      <c r="C2536" s="27"/>
      <c r="D2536" s="232"/>
    </row>
    <row r="2537" spans="1:4">
      <c r="A2537" s="231"/>
      <c r="B2537" s="27"/>
      <c r="C2537" s="27"/>
      <c r="D2537" s="232"/>
    </row>
    <row r="2538" spans="1:4">
      <c r="A2538" s="231"/>
      <c r="B2538" s="27"/>
      <c r="C2538" s="27"/>
      <c r="D2538" s="232"/>
    </row>
    <row r="2539" spans="1:4">
      <c r="A2539" s="231"/>
      <c r="B2539" s="27"/>
      <c r="C2539" s="27"/>
      <c r="D2539" s="232"/>
    </row>
    <row r="2540" spans="1:4">
      <c r="A2540" s="231"/>
      <c r="B2540" s="27"/>
      <c r="C2540" s="27"/>
      <c r="D2540" s="232"/>
    </row>
    <row r="2541" spans="1:4">
      <c r="A2541" s="231"/>
      <c r="B2541" s="27"/>
      <c r="C2541" s="27"/>
      <c r="D2541" s="232"/>
    </row>
    <row r="2542" spans="1:4">
      <c r="A2542" s="231"/>
      <c r="B2542" s="27"/>
      <c r="C2542" s="27"/>
      <c r="D2542" s="232"/>
    </row>
    <row r="2543" spans="1:4">
      <c r="A2543" s="231"/>
      <c r="B2543" s="27"/>
      <c r="C2543" s="27"/>
      <c r="D2543" s="232"/>
    </row>
    <row r="2544" spans="1:4">
      <c r="A2544" s="231"/>
      <c r="B2544" s="27"/>
      <c r="C2544" s="27"/>
      <c r="D2544" s="232"/>
    </row>
    <row r="2545" spans="1:4">
      <c r="A2545" s="231"/>
      <c r="B2545" s="27"/>
      <c r="C2545" s="27"/>
      <c r="D2545" s="232"/>
    </row>
    <row r="2546" spans="1:4">
      <c r="A2546" s="231"/>
      <c r="B2546" s="27"/>
      <c r="C2546" s="27"/>
      <c r="D2546" s="232"/>
    </row>
    <row r="2547" spans="1:4">
      <c r="A2547" s="231"/>
      <c r="B2547" s="27"/>
      <c r="C2547" s="27"/>
      <c r="D2547" s="232"/>
    </row>
    <row r="2548" spans="1:4">
      <c r="A2548" s="231"/>
      <c r="B2548" s="27"/>
      <c r="C2548" s="27"/>
      <c r="D2548" s="232"/>
    </row>
    <row r="2549" spans="1:4">
      <c r="A2549" s="231"/>
      <c r="B2549" s="27"/>
      <c r="C2549" s="27"/>
      <c r="D2549" s="232"/>
    </row>
    <row r="2550" spans="1:4">
      <c r="A2550" s="231"/>
      <c r="B2550" s="27"/>
      <c r="C2550" s="27"/>
      <c r="D2550" s="232"/>
    </row>
    <row r="2551" spans="1:4">
      <c r="A2551" s="231"/>
      <c r="B2551" s="27"/>
      <c r="C2551" s="27"/>
      <c r="D2551" s="232"/>
    </row>
    <row r="2552" spans="1:4">
      <c r="A2552" s="231"/>
      <c r="B2552" s="27"/>
      <c r="C2552" s="27"/>
      <c r="D2552" s="232"/>
    </row>
    <row r="2553" spans="1:4">
      <c r="A2553" s="231"/>
      <c r="B2553" s="27"/>
      <c r="C2553" s="27"/>
      <c r="D2553" s="232"/>
    </row>
    <row r="2554" spans="1:4">
      <c r="A2554" s="231"/>
      <c r="B2554" s="27"/>
      <c r="C2554" s="27"/>
      <c r="D2554" s="232"/>
    </row>
    <row r="2555" spans="1:4">
      <c r="A2555" s="231"/>
      <c r="B2555" s="27"/>
      <c r="C2555" s="27"/>
      <c r="D2555" s="232"/>
    </row>
    <row r="2556" spans="1:4">
      <c r="A2556" s="231"/>
      <c r="B2556" s="27"/>
      <c r="C2556" s="27"/>
      <c r="D2556" s="232"/>
    </row>
    <row r="2557" spans="1:4">
      <c r="A2557" s="231"/>
      <c r="B2557" s="27"/>
      <c r="C2557" s="27"/>
      <c r="D2557" s="232"/>
    </row>
    <row r="2558" spans="1:4">
      <c r="A2558" s="231"/>
      <c r="B2558" s="27"/>
      <c r="C2558" s="27"/>
      <c r="D2558" s="232"/>
    </row>
    <row r="2559" spans="1:4">
      <c r="A2559" s="231"/>
      <c r="B2559" s="27"/>
      <c r="C2559" s="27"/>
      <c r="D2559" s="232"/>
    </row>
    <row r="2560" spans="1:4">
      <c r="A2560" s="231"/>
      <c r="B2560" s="27"/>
      <c r="C2560" s="27"/>
      <c r="D2560" s="232"/>
    </row>
    <row r="2561" spans="1:4">
      <c r="A2561" s="231"/>
      <c r="B2561" s="27"/>
      <c r="C2561" s="27"/>
      <c r="D2561" s="232"/>
    </row>
    <row r="2562" spans="1:4">
      <c r="A2562" s="231"/>
      <c r="B2562" s="27"/>
      <c r="C2562" s="27"/>
      <c r="D2562" s="232"/>
    </row>
    <row r="2563" spans="1:4">
      <c r="A2563" s="231"/>
      <c r="B2563" s="27"/>
      <c r="C2563" s="27"/>
      <c r="D2563" s="232"/>
    </row>
    <row r="2564" spans="1:4">
      <c r="A2564" s="231"/>
      <c r="B2564" s="27"/>
      <c r="C2564" s="27"/>
      <c r="D2564" s="232"/>
    </row>
    <row r="2565" spans="1:4">
      <c r="A2565" s="231"/>
      <c r="B2565" s="27"/>
      <c r="C2565" s="27"/>
      <c r="D2565" s="232"/>
    </row>
    <row r="2566" spans="1:4">
      <c r="A2566" s="231"/>
      <c r="B2566" s="27"/>
      <c r="C2566" s="27"/>
      <c r="D2566" s="232"/>
    </row>
    <row r="2567" spans="1:4">
      <c r="A2567" s="231"/>
      <c r="B2567" s="27"/>
      <c r="C2567" s="27"/>
      <c r="D2567" s="232"/>
    </row>
    <row r="2568" spans="1:4">
      <c r="A2568" s="231"/>
      <c r="B2568" s="27"/>
      <c r="C2568" s="27"/>
      <c r="D2568" s="232"/>
    </row>
    <row r="2569" spans="1:4">
      <c r="A2569" s="231"/>
      <c r="B2569" s="27"/>
      <c r="C2569" s="27"/>
      <c r="D2569" s="232"/>
    </row>
    <row r="2570" spans="1:4">
      <c r="A2570" s="231"/>
      <c r="B2570" s="27"/>
      <c r="C2570" s="27"/>
      <c r="D2570" s="232"/>
    </row>
    <row r="2571" spans="1:4">
      <c r="A2571" s="231"/>
      <c r="B2571" s="27"/>
      <c r="C2571" s="27"/>
      <c r="D2571" s="232"/>
    </row>
    <row r="2572" spans="1:4">
      <c r="A2572" s="231"/>
      <c r="B2572" s="27"/>
      <c r="C2572" s="27"/>
      <c r="D2572" s="232"/>
    </row>
    <row r="2573" spans="1:4">
      <c r="A2573" s="231"/>
      <c r="B2573" s="27"/>
      <c r="C2573" s="27"/>
      <c r="D2573" s="232"/>
    </row>
    <row r="2574" spans="1:4">
      <c r="A2574" s="231"/>
      <c r="B2574" s="27"/>
      <c r="C2574" s="27"/>
      <c r="D2574" s="232"/>
    </row>
    <row r="2575" spans="1:4">
      <c r="A2575" s="231"/>
      <c r="B2575" s="27"/>
      <c r="C2575" s="27"/>
      <c r="D2575" s="232"/>
    </row>
    <row r="2576" spans="1:4">
      <c r="A2576" s="231"/>
      <c r="B2576" s="27"/>
      <c r="C2576" s="27"/>
      <c r="D2576" s="232"/>
    </row>
    <row r="2577" spans="1:4">
      <c r="A2577" s="231"/>
      <c r="B2577" s="27"/>
      <c r="C2577" s="27"/>
      <c r="D2577" s="232"/>
    </row>
    <row r="2578" spans="1:4">
      <c r="A2578" s="231"/>
      <c r="B2578" s="27"/>
      <c r="C2578" s="27"/>
      <c r="D2578" s="232"/>
    </row>
    <row r="2579" spans="1:4">
      <c r="A2579" s="231"/>
      <c r="B2579" s="27"/>
      <c r="C2579" s="27"/>
      <c r="D2579" s="232"/>
    </row>
    <row r="2580" spans="1:4">
      <c r="A2580" s="231"/>
      <c r="B2580" s="27"/>
      <c r="C2580" s="27"/>
      <c r="D2580" s="232"/>
    </row>
    <row r="2581" spans="1:4">
      <c r="A2581" s="231"/>
      <c r="B2581" s="27"/>
      <c r="C2581" s="27"/>
      <c r="D2581" s="232"/>
    </row>
    <row r="2582" spans="1:4">
      <c r="A2582" s="231"/>
      <c r="B2582" s="27"/>
      <c r="C2582" s="27"/>
      <c r="D2582" s="232"/>
    </row>
    <row r="2583" spans="1:4">
      <c r="A2583" s="231"/>
      <c r="B2583" s="27"/>
      <c r="C2583" s="27"/>
      <c r="D2583" s="232"/>
    </row>
    <row r="2584" spans="1:4">
      <c r="A2584" s="231"/>
      <c r="B2584" s="27"/>
      <c r="C2584" s="27"/>
      <c r="D2584" s="232"/>
    </row>
    <row r="2585" spans="1:4">
      <c r="A2585" s="231"/>
      <c r="B2585" s="27"/>
      <c r="C2585" s="27"/>
      <c r="D2585" s="232"/>
    </row>
    <row r="2586" spans="1:4">
      <c r="A2586" s="231"/>
      <c r="B2586" s="27"/>
      <c r="C2586" s="27"/>
      <c r="D2586" s="232"/>
    </row>
    <row r="2587" spans="1:4">
      <c r="A2587" s="231"/>
      <c r="B2587" s="27"/>
      <c r="C2587" s="27"/>
      <c r="D2587" s="232"/>
    </row>
    <row r="2588" spans="1:4">
      <c r="A2588" s="231"/>
      <c r="B2588" s="27"/>
      <c r="C2588" s="27"/>
      <c r="D2588" s="232"/>
    </row>
    <row r="2589" spans="1:4">
      <c r="A2589" s="231"/>
      <c r="B2589" s="27"/>
      <c r="C2589" s="27"/>
      <c r="D2589" s="232"/>
    </row>
    <row r="2590" spans="1:4">
      <c r="A2590" s="231"/>
      <c r="B2590" s="27"/>
      <c r="C2590" s="27"/>
      <c r="D2590" s="232"/>
    </row>
    <row r="2591" spans="1:4">
      <c r="A2591" s="231"/>
      <c r="B2591" s="27"/>
      <c r="C2591" s="27"/>
      <c r="D2591" s="232"/>
    </row>
    <row r="2592" spans="1:4">
      <c r="A2592" s="231"/>
      <c r="B2592" s="27"/>
      <c r="C2592" s="27"/>
      <c r="D2592" s="232"/>
    </row>
    <row r="2593" spans="1:4">
      <c r="A2593" s="231"/>
      <c r="B2593" s="27"/>
      <c r="C2593" s="27"/>
      <c r="D2593" s="232"/>
    </row>
    <row r="2594" spans="1:4">
      <c r="A2594" s="231"/>
      <c r="B2594" s="27"/>
      <c r="C2594" s="27"/>
      <c r="D2594" s="232"/>
    </row>
    <row r="2595" spans="1:4">
      <c r="A2595" s="231"/>
      <c r="B2595" s="27"/>
      <c r="C2595" s="27"/>
      <c r="D2595" s="232"/>
    </row>
    <row r="2596" spans="1:4">
      <c r="A2596" s="231"/>
      <c r="B2596" s="27"/>
      <c r="C2596" s="27"/>
      <c r="D2596" s="232"/>
    </row>
    <row r="2597" spans="1:4">
      <c r="A2597" s="231"/>
      <c r="B2597" s="27"/>
      <c r="C2597" s="27"/>
      <c r="D2597" s="232"/>
    </row>
    <row r="2598" spans="1:4">
      <c r="A2598" s="231"/>
      <c r="B2598" s="27"/>
      <c r="C2598" s="27"/>
      <c r="D2598" s="232"/>
    </row>
    <row r="2599" spans="1:4">
      <c r="A2599" s="231"/>
      <c r="B2599" s="27"/>
      <c r="C2599" s="27"/>
      <c r="D2599" s="232"/>
    </row>
    <row r="2600" spans="1:4">
      <c r="A2600" s="231"/>
      <c r="B2600" s="27"/>
      <c r="C2600" s="27"/>
      <c r="D2600" s="232"/>
    </row>
    <row r="2601" spans="1:4">
      <c r="A2601" s="231"/>
      <c r="B2601" s="27"/>
      <c r="C2601" s="27"/>
      <c r="D2601" s="232"/>
    </row>
    <row r="2602" spans="1:4">
      <c r="A2602" s="231"/>
      <c r="B2602" s="27"/>
      <c r="C2602" s="27"/>
      <c r="D2602" s="232"/>
    </row>
    <row r="2603" spans="1:4">
      <c r="A2603" s="231"/>
      <c r="B2603" s="27"/>
      <c r="C2603" s="27"/>
      <c r="D2603" s="232"/>
    </row>
    <row r="2604" spans="1:4">
      <c r="A2604" s="231"/>
      <c r="B2604" s="27"/>
      <c r="C2604" s="27"/>
      <c r="D2604" s="232"/>
    </row>
    <row r="2605" spans="1:4">
      <c r="A2605" s="231"/>
      <c r="B2605" s="27"/>
      <c r="C2605" s="27"/>
      <c r="D2605" s="232"/>
    </row>
    <row r="2606" spans="1:4">
      <c r="A2606" s="231"/>
      <c r="B2606" s="27"/>
      <c r="C2606" s="27"/>
      <c r="D2606" s="232"/>
    </row>
    <row r="2607" spans="1:4">
      <c r="A2607" s="231"/>
      <c r="B2607" s="27"/>
      <c r="C2607" s="27"/>
      <c r="D2607" s="232"/>
    </row>
    <row r="2608" spans="1:4">
      <c r="A2608" s="231"/>
      <c r="B2608" s="27"/>
      <c r="C2608" s="27"/>
      <c r="D2608" s="232"/>
    </row>
    <row r="2609" spans="1:4">
      <c r="A2609" s="231"/>
      <c r="B2609" s="27"/>
      <c r="C2609" s="27"/>
      <c r="D2609" s="232"/>
    </row>
    <row r="2610" spans="1:4">
      <c r="A2610" s="231"/>
      <c r="B2610" s="27"/>
      <c r="C2610" s="27"/>
      <c r="D2610" s="232"/>
    </row>
    <row r="2611" spans="1:4">
      <c r="A2611" s="231"/>
      <c r="B2611" s="27"/>
      <c r="C2611" s="27"/>
      <c r="D2611" s="232"/>
    </row>
    <row r="2612" spans="1:4">
      <c r="A2612" s="231"/>
      <c r="B2612" s="27"/>
      <c r="C2612" s="27"/>
      <c r="D2612" s="232"/>
    </row>
    <row r="2613" spans="1:4">
      <c r="A2613" s="231"/>
      <c r="B2613" s="27"/>
      <c r="C2613" s="27"/>
      <c r="D2613" s="232"/>
    </row>
    <row r="2614" spans="1:4">
      <c r="A2614" s="231"/>
      <c r="B2614" s="27"/>
      <c r="C2614" s="27"/>
      <c r="D2614" s="232"/>
    </row>
    <row r="2615" spans="1:4">
      <c r="A2615" s="231"/>
      <c r="B2615" s="27"/>
      <c r="C2615" s="27"/>
      <c r="D2615" s="232"/>
    </row>
    <row r="2616" spans="1:4">
      <c r="A2616" s="231"/>
      <c r="B2616" s="27"/>
      <c r="C2616" s="27"/>
      <c r="D2616" s="232"/>
    </row>
    <row r="2617" spans="1:4">
      <c r="A2617" s="231"/>
      <c r="B2617" s="27"/>
      <c r="C2617" s="27"/>
      <c r="D2617" s="232"/>
    </row>
    <row r="2618" spans="1:4">
      <c r="A2618" s="231"/>
      <c r="B2618" s="27"/>
      <c r="C2618" s="27"/>
      <c r="D2618" s="232"/>
    </row>
    <row r="2619" spans="1:4">
      <c r="A2619" s="231"/>
      <c r="B2619" s="27"/>
      <c r="C2619" s="27"/>
      <c r="D2619" s="232"/>
    </row>
    <row r="2620" spans="1:4">
      <c r="A2620" s="231"/>
      <c r="B2620" s="27"/>
      <c r="C2620" s="27"/>
      <c r="D2620" s="232"/>
    </row>
    <row r="2621" spans="1:4">
      <c r="A2621" s="231"/>
      <c r="B2621" s="27"/>
      <c r="C2621" s="27"/>
      <c r="D2621" s="232"/>
    </row>
    <row r="2622" spans="1:4">
      <c r="A2622" s="231"/>
      <c r="B2622" s="27"/>
      <c r="C2622" s="27"/>
      <c r="D2622" s="232"/>
    </row>
    <row r="2623" spans="1:4">
      <c r="A2623" s="231"/>
      <c r="B2623" s="27"/>
      <c r="C2623" s="27"/>
      <c r="D2623" s="232"/>
    </row>
    <row r="2624" spans="1:4">
      <c r="A2624" s="231"/>
      <c r="B2624" s="27"/>
      <c r="C2624" s="27"/>
      <c r="D2624" s="232"/>
    </row>
    <row r="2625" spans="1:4">
      <c r="A2625" s="231"/>
      <c r="B2625" s="27"/>
      <c r="C2625" s="27"/>
      <c r="D2625" s="232"/>
    </row>
    <row r="2626" spans="1:4">
      <c r="A2626" s="231"/>
      <c r="B2626" s="27"/>
      <c r="C2626" s="27"/>
      <c r="D2626" s="232"/>
    </row>
    <row r="2627" spans="1:4">
      <c r="A2627" s="231"/>
      <c r="B2627" s="27"/>
      <c r="C2627" s="27"/>
      <c r="D2627" s="232"/>
    </row>
    <row r="2628" spans="1:4">
      <c r="A2628" s="231"/>
      <c r="B2628" s="27"/>
      <c r="C2628" s="27"/>
      <c r="D2628" s="232"/>
    </row>
    <row r="2629" spans="1:4">
      <c r="A2629" s="231"/>
      <c r="B2629" s="27"/>
      <c r="C2629" s="27"/>
      <c r="D2629" s="232"/>
    </row>
    <row r="2630" spans="1:4">
      <c r="A2630" s="231"/>
      <c r="B2630" s="27"/>
      <c r="C2630" s="27"/>
      <c r="D2630" s="232"/>
    </row>
    <row r="2631" spans="1:4">
      <c r="A2631" s="231"/>
      <c r="B2631" s="27"/>
      <c r="C2631" s="27"/>
      <c r="D2631" s="232"/>
    </row>
    <row r="2632" spans="1:4">
      <c r="A2632" s="231"/>
      <c r="B2632" s="27"/>
      <c r="C2632" s="27"/>
      <c r="D2632" s="232"/>
    </row>
    <row r="2633" spans="1:4">
      <c r="A2633" s="231"/>
      <c r="B2633" s="27"/>
      <c r="C2633" s="27"/>
      <c r="D2633" s="232"/>
    </row>
    <row r="2634" spans="1:4">
      <c r="A2634" s="231"/>
      <c r="B2634" s="27"/>
      <c r="C2634" s="27"/>
      <c r="D2634" s="232"/>
    </row>
    <row r="2635" spans="1:4">
      <c r="A2635" s="231"/>
      <c r="B2635" s="27"/>
      <c r="C2635" s="27"/>
      <c r="D2635" s="232"/>
    </row>
    <row r="2636" spans="1:4">
      <c r="A2636" s="231"/>
      <c r="B2636" s="27"/>
      <c r="C2636" s="27"/>
      <c r="D2636" s="232"/>
    </row>
    <row r="2637" spans="1:4">
      <c r="A2637" s="231"/>
      <c r="B2637" s="27"/>
      <c r="C2637" s="27"/>
      <c r="D2637" s="232"/>
    </row>
    <row r="2638" spans="1:4">
      <c r="A2638" s="231"/>
      <c r="B2638" s="27"/>
      <c r="C2638" s="27"/>
      <c r="D2638" s="232"/>
    </row>
    <row r="2639" spans="1:4">
      <c r="A2639" s="231"/>
      <c r="B2639" s="27"/>
      <c r="C2639" s="27"/>
      <c r="D2639" s="232"/>
    </row>
    <row r="2640" spans="1:4">
      <c r="A2640" s="231"/>
      <c r="B2640" s="27"/>
      <c r="C2640" s="27"/>
      <c r="D2640" s="232"/>
    </row>
    <row r="2641" spans="1:4">
      <c r="A2641" s="231"/>
      <c r="B2641" s="27"/>
      <c r="C2641" s="27"/>
      <c r="D2641" s="232"/>
    </row>
    <row r="2642" spans="1:4">
      <c r="A2642" s="231"/>
      <c r="B2642" s="27"/>
      <c r="C2642" s="27"/>
      <c r="D2642" s="232"/>
    </row>
    <row r="2643" spans="1:4">
      <c r="A2643" s="231"/>
      <c r="B2643" s="27"/>
      <c r="C2643" s="27"/>
      <c r="D2643" s="232"/>
    </row>
    <row r="2644" spans="1:4">
      <c r="A2644" s="231"/>
      <c r="B2644" s="27"/>
      <c r="C2644" s="27"/>
      <c r="D2644" s="232"/>
    </row>
    <row r="2645" spans="1:4">
      <c r="A2645" s="231"/>
      <c r="B2645" s="27"/>
      <c r="C2645" s="27"/>
      <c r="D2645" s="232"/>
    </row>
    <row r="2646" spans="1:4">
      <c r="A2646" s="231"/>
      <c r="B2646" s="27"/>
      <c r="C2646" s="27"/>
      <c r="D2646" s="232"/>
    </row>
    <row r="2647" spans="1:4">
      <c r="A2647" s="231"/>
      <c r="B2647" s="27"/>
      <c r="C2647" s="27"/>
      <c r="D2647" s="232"/>
    </row>
    <row r="2648" spans="1:4">
      <c r="A2648" s="231"/>
      <c r="B2648" s="27"/>
      <c r="C2648" s="27"/>
      <c r="D2648" s="232"/>
    </row>
    <row r="2649" spans="1:4">
      <c r="A2649" s="231"/>
      <c r="B2649" s="27"/>
      <c r="C2649" s="27"/>
      <c r="D2649" s="232"/>
    </row>
    <row r="2650" spans="1:4">
      <c r="A2650" s="231"/>
      <c r="B2650" s="27"/>
      <c r="C2650" s="27"/>
      <c r="D2650" s="232"/>
    </row>
    <row r="2651" spans="1:4">
      <c r="A2651" s="231"/>
      <c r="B2651" s="27"/>
      <c r="C2651" s="27"/>
      <c r="D2651" s="232"/>
    </row>
    <row r="2652" spans="1:4">
      <c r="A2652" s="231"/>
      <c r="B2652" s="27"/>
      <c r="C2652" s="27"/>
      <c r="D2652" s="232"/>
    </row>
    <row r="2653" spans="1:4">
      <c r="A2653" s="231"/>
      <c r="B2653" s="27"/>
      <c r="C2653" s="27"/>
      <c r="D2653" s="232"/>
    </row>
    <row r="2654" spans="1:4">
      <c r="A2654" s="231"/>
      <c r="B2654" s="27"/>
      <c r="C2654" s="27"/>
      <c r="D2654" s="232"/>
    </row>
    <row r="2655" spans="1:4">
      <c r="A2655" s="231"/>
      <c r="B2655" s="27"/>
      <c r="C2655" s="27"/>
      <c r="D2655" s="232"/>
    </row>
    <row r="2656" spans="1:4">
      <c r="A2656" s="231"/>
      <c r="B2656" s="27"/>
      <c r="C2656" s="27"/>
      <c r="D2656" s="232"/>
    </row>
    <row r="2657" spans="1:4">
      <c r="A2657" s="231"/>
      <c r="B2657" s="27"/>
      <c r="C2657" s="27"/>
      <c r="D2657" s="232"/>
    </row>
    <row r="2658" spans="1:4">
      <c r="A2658" s="231"/>
      <c r="B2658" s="27"/>
      <c r="C2658" s="27"/>
      <c r="D2658" s="232"/>
    </row>
    <row r="2659" spans="1:4">
      <c r="A2659" s="231"/>
      <c r="B2659" s="27"/>
      <c r="C2659" s="27"/>
      <c r="D2659" s="232"/>
    </row>
    <row r="2660" spans="1:4">
      <c r="A2660" s="231"/>
      <c r="B2660" s="27"/>
      <c r="C2660" s="27"/>
      <c r="D2660" s="232"/>
    </row>
    <row r="2661" spans="1:4">
      <c r="A2661" s="231"/>
      <c r="B2661" s="27"/>
      <c r="C2661" s="27"/>
      <c r="D2661" s="232"/>
    </row>
    <row r="2662" spans="1:4">
      <c r="A2662" s="231"/>
      <c r="B2662" s="27"/>
      <c r="C2662" s="27"/>
      <c r="D2662" s="232"/>
    </row>
    <row r="2663" spans="1:4">
      <c r="A2663" s="231"/>
      <c r="B2663" s="27"/>
      <c r="C2663" s="27"/>
      <c r="D2663" s="232"/>
    </row>
    <row r="2664" spans="1:4">
      <c r="A2664" s="231"/>
      <c r="B2664" s="27"/>
      <c r="C2664" s="27"/>
      <c r="D2664" s="232"/>
    </row>
    <row r="2665" spans="1:4">
      <c r="A2665" s="231"/>
      <c r="B2665" s="27"/>
      <c r="C2665" s="27"/>
      <c r="D2665" s="232"/>
    </row>
    <row r="2666" spans="1:4">
      <c r="A2666" s="231"/>
      <c r="B2666" s="27"/>
      <c r="C2666" s="27"/>
      <c r="D2666" s="232"/>
    </row>
    <row r="2667" spans="1:4">
      <c r="A2667" s="231"/>
      <c r="B2667" s="27"/>
      <c r="C2667" s="27"/>
      <c r="D2667" s="232"/>
    </row>
    <row r="2668" spans="1:4">
      <c r="A2668" s="231"/>
      <c r="B2668" s="27"/>
      <c r="C2668" s="27"/>
      <c r="D2668" s="232"/>
    </row>
    <row r="2669" spans="1:4">
      <c r="A2669" s="231"/>
      <c r="B2669" s="27"/>
      <c r="C2669" s="27"/>
      <c r="D2669" s="232"/>
    </row>
    <row r="2670" spans="1:4">
      <c r="A2670" s="231"/>
      <c r="B2670" s="27"/>
      <c r="C2670" s="27"/>
      <c r="D2670" s="232"/>
    </row>
    <row r="2671" spans="1:4">
      <c r="A2671" s="231"/>
      <c r="B2671" s="27"/>
      <c r="C2671" s="27"/>
      <c r="D2671" s="232"/>
    </row>
    <row r="2672" spans="1:4">
      <c r="A2672" s="231"/>
      <c r="B2672" s="27"/>
      <c r="C2672" s="27"/>
      <c r="D2672" s="232"/>
    </row>
    <row r="2673" spans="1:4">
      <c r="A2673" s="231"/>
      <c r="B2673" s="27"/>
      <c r="C2673" s="27"/>
      <c r="D2673" s="232"/>
    </row>
    <row r="2674" spans="1:4">
      <c r="A2674" s="231"/>
      <c r="B2674" s="27"/>
      <c r="C2674" s="27"/>
      <c r="D2674" s="232"/>
    </row>
    <row r="2675" spans="1:4">
      <c r="A2675" s="231"/>
      <c r="B2675" s="27"/>
      <c r="C2675" s="27"/>
      <c r="D2675" s="232"/>
    </row>
    <row r="2676" spans="1:4">
      <c r="A2676" s="231"/>
      <c r="B2676" s="27"/>
      <c r="C2676" s="27"/>
      <c r="D2676" s="232"/>
    </row>
    <row r="2677" spans="1:4">
      <c r="A2677" s="231"/>
      <c r="B2677" s="27"/>
      <c r="C2677" s="27"/>
      <c r="D2677" s="232"/>
    </row>
    <row r="2678" spans="1:4">
      <c r="A2678" s="231"/>
      <c r="B2678" s="27"/>
      <c r="C2678" s="27"/>
      <c r="D2678" s="232"/>
    </row>
    <row r="2679" spans="1:4">
      <c r="A2679" s="231"/>
      <c r="B2679" s="27"/>
      <c r="C2679" s="27"/>
      <c r="D2679" s="232"/>
    </row>
    <row r="2680" spans="1:4">
      <c r="A2680" s="231"/>
      <c r="B2680" s="27"/>
      <c r="C2680" s="27"/>
      <c r="D2680" s="232"/>
    </row>
    <row r="2681" spans="1:4">
      <c r="A2681" s="231"/>
      <c r="B2681" s="27"/>
      <c r="C2681" s="27"/>
      <c r="D2681" s="232"/>
    </row>
    <row r="2682" spans="1:4">
      <c r="A2682" s="231"/>
      <c r="B2682" s="27"/>
      <c r="C2682" s="27"/>
      <c r="D2682" s="232"/>
    </row>
    <row r="2683" spans="1:4">
      <c r="A2683" s="231"/>
      <c r="B2683" s="27"/>
      <c r="C2683" s="27"/>
      <c r="D2683" s="232"/>
    </row>
    <row r="2684" spans="1:4">
      <c r="A2684" s="231"/>
      <c r="B2684" s="27"/>
      <c r="C2684" s="27"/>
      <c r="D2684" s="232"/>
    </row>
    <row r="2685" spans="1:4">
      <c r="A2685" s="231"/>
      <c r="B2685" s="27"/>
      <c r="C2685" s="27"/>
      <c r="D2685" s="232"/>
    </row>
    <row r="2686" spans="1:4">
      <c r="A2686" s="231"/>
      <c r="B2686" s="27"/>
      <c r="C2686" s="27"/>
      <c r="D2686" s="232"/>
    </row>
    <row r="2687" spans="1:4">
      <c r="A2687" s="231"/>
      <c r="B2687" s="27"/>
      <c r="C2687" s="27"/>
      <c r="D2687" s="232"/>
    </row>
    <row r="2688" spans="1:4">
      <c r="A2688" s="231"/>
      <c r="B2688" s="27"/>
      <c r="C2688" s="27"/>
      <c r="D2688" s="232"/>
    </row>
    <row r="2689" spans="1:4">
      <c r="A2689" s="231"/>
      <c r="B2689" s="27"/>
      <c r="C2689" s="27"/>
      <c r="D2689" s="232"/>
    </row>
    <row r="2690" spans="1:4">
      <c r="A2690" s="231"/>
      <c r="B2690" s="27"/>
      <c r="C2690" s="27"/>
      <c r="D2690" s="232"/>
    </row>
    <row r="2691" spans="1:4">
      <c r="A2691" s="231"/>
      <c r="B2691" s="27"/>
      <c r="C2691" s="27"/>
      <c r="D2691" s="232"/>
    </row>
    <row r="2692" spans="1:4">
      <c r="A2692" s="231"/>
      <c r="B2692" s="27"/>
      <c r="C2692" s="27"/>
      <c r="D2692" s="232"/>
    </row>
    <row r="2693" spans="1:4">
      <c r="A2693" s="231"/>
      <c r="B2693" s="27"/>
      <c r="C2693" s="27"/>
      <c r="D2693" s="232"/>
    </row>
    <row r="2694" spans="1:4">
      <c r="A2694" s="231"/>
      <c r="B2694" s="27"/>
      <c r="C2694" s="27"/>
      <c r="D2694" s="232"/>
    </row>
    <row r="2695" spans="1:4">
      <c r="A2695" s="231"/>
      <c r="B2695" s="27"/>
      <c r="C2695" s="27"/>
      <c r="D2695" s="232"/>
    </row>
    <row r="2696" spans="1:4">
      <c r="A2696" s="231"/>
      <c r="B2696" s="27"/>
      <c r="C2696" s="27"/>
      <c r="D2696" s="232"/>
    </row>
    <row r="2697" spans="1:4">
      <c r="A2697" s="231"/>
      <c r="B2697" s="27"/>
      <c r="C2697" s="27"/>
      <c r="D2697" s="232"/>
    </row>
    <row r="2698" spans="1:4">
      <c r="A2698" s="231"/>
      <c r="B2698" s="27"/>
      <c r="C2698" s="27"/>
      <c r="D2698" s="232"/>
    </row>
    <row r="2699" spans="1:4">
      <c r="A2699" s="231"/>
      <c r="B2699" s="27"/>
      <c r="C2699" s="27"/>
      <c r="D2699" s="232"/>
    </row>
    <row r="2700" spans="1:4">
      <c r="A2700" s="231"/>
      <c r="B2700" s="27"/>
      <c r="C2700" s="27"/>
      <c r="D2700" s="232"/>
    </row>
    <row r="2701" spans="1:4">
      <c r="A2701" s="231"/>
      <c r="B2701" s="27"/>
      <c r="C2701" s="27"/>
      <c r="D2701" s="232"/>
    </row>
    <row r="2702" spans="1:4">
      <c r="A2702" s="231"/>
      <c r="B2702" s="27"/>
      <c r="C2702" s="27"/>
      <c r="D2702" s="232"/>
    </row>
    <row r="2703" spans="1:4">
      <c r="A2703" s="231"/>
      <c r="B2703" s="27"/>
      <c r="C2703" s="27"/>
      <c r="D2703" s="232"/>
    </row>
    <row r="2704" spans="1:4">
      <c r="A2704" s="231"/>
      <c r="B2704" s="27"/>
      <c r="C2704" s="27"/>
      <c r="D2704" s="232"/>
    </row>
    <row r="2705" spans="1:4">
      <c r="A2705" s="231"/>
      <c r="B2705" s="27"/>
      <c r="C2705" s="27"/>
      <c r="D2705" s="232"/>
    </row>
    <row r="2706" spans="1:4">
      <c r="A2706" s="231"/>
      <c r="B2706" s="27"/>
      <c r="C2706" s="27"/>
      <c r="D2706" s="232"/>
    </row>
    <row r="2707" spans="1:4">
      <c r="A2707" s="231"/>
      <c r="B2707" s="27"/>
      <c r="C2707" s="27"/>
      <c r="D2707" s="232"/>
    </row>
    <row r="2708" spans="1:4">
      <c r="A2708" s="231"/>
      <c r="B2708" s="27"/>
      <c r="C2708" s="27"/>
      <c r="D2708" s="232"/>
    </row>
    <row r="2709" spans="1:4">
      <c r="A2709" s="231"/>
      <c r="B2709" s="27"/>
      <c r="C2709" s="27"/>
      <c r="D2709" s="232"/>
    </row>
    <row r="2710" spans="1:4">
      <c r="A2710" s="231"/>
      <c r="B2710" s="27"/>
      <c r="C2710" s="27"/>
      <c r="D2710" s="232"/>
    </row>
    <row r="2711" spans="1:4">
      <c r="A2711" s="231"/>
      <c r="B2711" s="27"/>
      <c r="C2711" s="27"/>
      <c r="D2711" s="232"/>
    </row>
    <row r="2712" spans="1:4">
      <c r="A2712" s="231"/>
      <c r="B2712" s="27"/>
      <c r="C2712" s="27"/>
      <c r="D2712" s="232"/>
    </row>
    <row r="2713" spans="1:4">
      <c r="A2713" s="231"/>
      <c r="B2713" s="27"/>
      <c r="C2713" s="27"/>
      <c r="D2713" s="232"/>
    </row>
    <row r="2714" spans="1:4">
      <c r="A2714" s="231"/>
      <c r="B2714" s="27"/>
      <c r="C2714" s="27"/>
      <c r="D2714" s="232"/>
    </row>
    <row r="2715" spans="1:4">
      <c r="A2715" s="231"/>
      <c r="B2715" s="27"/>
      <c r="C2715" s="27"/>
      <c r="D2715" s="232"/>
    </row>
    <row r="2716" spans="1:4">
      <c r="A2716" s="231"/>
      <c r="B2716" s="27"/>
      <c r="C2716" s="27"/>
      <c r="D2716" s="232"/>
    </row>
    <row r="2717" spans="1:4">
      <c r="A2717" s="231"/>
      <c r="B2717" s="27"/>
      <c r="C2717" s="27"/>
      <c r="D2717" s="232"/>
    </row>
    <row r="2718" spans="1:4">
      <c r="A2718" s="231"/>
      <c r="B2718" s="27"/>
      <c r="C2718" s="27"/>
      <c r="D2718" s="232"/>
    </row>
    <row r="2719" spans="1:4">
      <c r="A2719" s="231"/>
      <c r="B2719" s="27"/>
      <c r="C2719" s="27"/>
      <c r="D2719" s="232"/>
    </row>
    <row r="2720" spans="1:4">
      <c r="A2720" s="231"/>
      <c r="B2720" s="27"/>
      <c r="C2720" s="27"/>
      <c r="D2720" s="232"/>
    </row>
    <row r="2721" spans="1:4">
      <c r="A2721" s="231"/>
      <c r="B2721" s="27"/>
      <c r="C2721" s="27"/>
      <c r="D2721" s="232"/>
    </row>
    <row r="2722" spans="1:4">
      <c r="A2722" s="231"/>
      <c r="B2722" s="27"/>
      <c r="C2722" s="27"/>
      <c r="D2722" s="232"/>
    </row>
    <row r="2723" spans="1:4">
      <c r="A2723" s="231"/>
      <c r="B2723" s="27"/>
      <c r="C2723" s="27"/>
      <c r="D2723" s="232"/>
    </row>
    <row r="2724" spans="1:4">
      <c r="A2724" s="231"/>
      <c r="B2724" s="27"/>
      <c r="C2724" s="27"/>
      <c r="D2724" s="232"/>
    </row>
    <row r="2725" spans="1:4">
      <c r="A2725" s="231"/>
      <c r="B2725" s="27"/>
      <c r="C2725" s="27"/>
      <c r="D2725" s="232"/>
    </row>
    <row r="2726" spans="1:4">
      <c r="A2726" s="231"/>
      <c r="B2726" s="27"/>
      <c r="C2726" s="27"/>
      <c r="D2726" s="232"/>
    </row>
    <row r="2727" spans="1:4">
      <c r="A2727" s="231"/>
      <c r="B2727" s="27"/>
      <c r="C2727" s="27"/>
      <c r="D2727" s="232"/>
    </row>
    <row r="2728" spans="1:4">
      <c r="A2728" s="231"/>
      <c r="B2728" s="27"/>
      <c r="C2728" s="27"/>
      <c r="D2728" s="232"/>
    </row>
    <row r="2729" spans="1:4">
      <c r="A2729" s="231"/>
      <c r="B2729" s="27"/>
      <c r="C2729" s="27"/>
      <c r="D2729" s="232"/>
    </row>
    <row r="2730" spans="1:4">
      <c r="A2730" s="231"/>
      <c r="B2730" s="27"/>
      <c r="C2730" s="27"/>
      <c r="D2730" s="232"/>
    </row>
    <row r="2731" spans="1:4">
      <c r="A2731" s="231"/>
      <c r="B2731" s="27"/>
      <c r="C2731" s="27"/>
      <c r="D2731" s="232"/>
    </row>
    <row r="2732" spans="1:4">
      <c r="A2732" s="231"/>
      <c r="B2732" s="27"/>
      <c r="C2732" s="27"/>
      <c r="D2732" s="232"/>
    </row>
    <row r="2733" spans="1:4">
      <c r="A2733" s="231"/>
      <c r="B2733" s="27"/>
      <c r="C2733" s="27"/>
      <c r="D2733" s="232"/>
    </row>
    <row r="2734" spans="1:4">
      <c r="A2734" s="231"/>
      <c r="B2734" s="27"/>
      <c r="C2734" s="27"/>
      <c r="D2734" s="232"/>
    </row>
    <row r="2735" spans="1:4">
      <c r="A2735" s="231"/>
      <c r="B2735" s="27"/>
      <c r="C2735" s="27"/>
      <c r="D2735" s="232"/>
    </row>
    <row r="2736" spans="1:4">
      <c r="A2736" s="231"/>
      <c r="B2736" s="27"/>
      <c r="C2736" s="27"/>
      <c r="D2736" s="232"/>
    </row>
    <row r="2737" spans="1:4">
      <c r="A2737" s="231"/>
      <c r="B2737" s="27"/>
      <c r="C2737" s="27"/>
      <c r="D2737" s="232"/>
    </row>
    <row r="2738" spans="1:4">
      <c r="A2738" s="231"/>
      <c r="B2738" s="27"/>
      <c r="C2738" s="27"/>
      <c r="D2738" s="232"/>
    </row>
    <row r="2739" spans="1:4">
      <c r="A2739" s="231"/>
      <c r="B2739" s="27"/>
      <c r="C2739" s="27"/>
      <c r="D2739" s="232"/>
    </row>
    <row r="2740" spans="1:4">
      <c r="A2740" s="231"/>
      <c r="B2740" s="27"/>
      <c r="C2740" s="27"/>
      <c r="D2740" s="232"/>
    </row>
    <row r="2741" spans="1:4">
      <c r="A2741" s="231"/>
      <c r="B2741" s="27"/>
      <c r="C2741" s="27"/>
      <c r="D2741" s="232"/>
    </row>
    <row r="2742" spans="1:4">
      <c r="A2742" s="231"/>
      <c r="B2742" s="27"/>
      <c r="C2742" s="27"/>
      <c r="D2742" s="232"/>
    </row>
    <row r="2743" spans="1:4">
      <c r="A2743" s="231"/>
      <c r="B2743" s="27"/>
      <c r="C2743" s="27"/>
      <c r="D2743" s="232"/>
    </row>
    <row r="2744" spans="1:4">
      <c r="A2744" s="231"/>
      <c r="B2744" s="27"/>
      <c r="C2744" s="27"/>
      <c r="D2744" s="232"/>
    </row>
    <row r="2745" spans="1:4">
      <c r="A2745" s="231"/>
      <c r="B2745" s="27"/>
      <c r="C2745" s="27"/>
      <c r="D2745" s="232"/>
    </row>
    <row r="2746" spans="1:4">
      <c r="A2746" s="231"/>
      <c r="B2746" s="27"/>
      <c r="C2746" s="27"/>
      <c r="D2746" s="232"/>
    </row>
    <row r="2747" spans="1:4">
      <c r="A2747" s="231"/>
      <c r="B2747" s="27"/>
      <c r="C2747" s="27"/>
      <c r="D2747" s="232"/>
    </row>
    <row r="2748" spans="1:4">
      <c r="A2748" s="231"/>
      <c r="B2748" s="27"/>
      <c r="C2748" s="27"/>
      <c r="D2748" s="232"/>
    </row>
    <row r="2749" spans="1:4">
      <c r="A2749" s="231"/>
      <c r="B2749" s="27"/>
      <c r="C2749" s="27"/>
      <c r="D2749" s="232"/>
    </row>
    <row r="2750" spans="1:4">
      <c r="A2750" s="231"/>
      <c r="B2750" s="27"/>
      <c r="C2750" s="27"/>
      <c r="D2750" s="232"/>
    </row>
    <row r="2751" spans="1:4">
      <c r="A2751" s="231"/>
      <c r="B2751" s="27"/>
      <c r="C2751" s="27"/>
      <c r="D2751" s="232"/>
    </row>
    <row r="2752" spans="1:4">
      <c r="A2752" s="231"/>
      <c r="B2752" s="27"/>
      <c r="C2752" s="27"/>
      <c r="D2752" s="232"/>
    </row>
    <row r="2753" spans="1:4">
      <c r="A2753" s="231"/>
      <c r="B2753" s="27"/>
      <c r="C2753" s="27"/>
      <c r="D2753" s="232"/>
    </row>
    <row r="2754" spans="1:4">
      <c r="A2754" s="231"/>
      <c r="B2754" s="27"/>
      <c r="C2754" s="27"/>
      <c r="D2754" s="232"/>
    </row>
    <row r="2755" spans="1:4">
      <c r="A2755" s="231"/>
      <c r="B2755" s="27"/>
      <c r="C2755" s="27"/>
      <c r="D2755" s="232"/>
    </row>
    <row r="2756" spans="1:4">
      <c r="A2756" s="231"/>
      <c r="B2756" s="27"/>
      <c r="C2756" s="27"/>
      <c r="D2756" s="232"/>
    </row>
    <row r="2757" spans="1:4">
      <c r="A2757" s="231"/>
      <c r="B2757" s="27"/>
      <c r="C2757" s="27"/>
      <c r="D2757" s="232"/>
    </row>
    <row r="2758" spans="1:4">
      <c r="A2758" s="231"/>
      <c r="B2758" s="27"/>
      <c r="C2758" s="27"/>
      <c r="D2758" s="232"/>
    </row>
    <row r="2759" spans="1:4">
      <c r="A2759" s="231"/>
      <c r="B2759" s="27"/>
      <c r="C2759" s="27"/>
      <c r="D2759" s="232"/>
    </row>
    <row r="2760" spans="1:4">
      <c r="A2760" s="231"/>
      <c r="B2760" s="27"/>
      <c r="C2760" s="27"/>
      <c r="D2760" s="232"/>
    </row>
    <row r="2761" spans="1:4">
      <c r="A2761" s="231"/>
      <c r="B2761" s="27"/>
      <c r="C2761" s="27"/>
      <c r="D2761" s="232"/>
    </row>
    <row r="2762" spans="1:4">
      <c r="A2762" s="231"/>
      <c r="B2762" s="27"/>
      <c r="C2762" s="27"/>
      <c r="D2762" s="232"/>
    </row>
    <row r="2763" spans="1:4">
      <c r="A2763" s="231"/>
      <c r="B2763" s="27"/>
      <c r="C2763" s="27"/>
      <c r="D2763" s="232"/>
    </row>
    <row r="2764" spans="1:4">
      <c r="A2764" s="231"/>
      <c r="B2764" s="27"/>
      <c r="C2764" s="27"/>
      <c r="D2764" s="232"/>
    </row>
    <row r="2765" spans="1:4">
      <c r="A2765" s="231"/>
      <c r="B2765" s="27"/>
      <c r="C2765" s="27"/>
      <c r="D2765" s="232"/>
    </row>
    <row r="2766" spans="1:4">
      <c r="A2766" s="231"/>
      <c r="B2766" s="27"/>
      <c r="C2766" s="27"/>
      <c r="D2766" s="232"/>
    </row>
    <row r="2767" spans="1:4">
      <c r="A2767" s="231"/>
      <c r="B2767" s="27"/>
      <c r="C2767" s="27"/>
      <c r="D2767" s="232"/>
    </row>
    <row r="2768" spans="1:4">
      <c r="A2768" s="231"/>
      <c r="B2768" s="27"/>
      <c r="C2768" s="27"/>
      <c r="D2768" s="232"/>
    </row>
    <row r="2769" spans="1:4">
      <c r="A2769" s="231"/>
      <c r="B2769" s="27"/>
      <c r="C2769" s="27"/>
      <c r="D2769" s="232"/>
    </row>
    <row r="2770" spans="1:4">
      <c r="A2770" s="231"/>
      <c r="B2770" s="27"/>
      <c r="C2770" s="27"/>
      <c r="D2770" s="232"/>
    </row>
    <row r="2771" spans="1:4">
      <c r="A2771" s="231"/>
      <c r="B2771" s="27"/>
      <c r="C2771" s="27"/>
      <c r="D2771" s="232"/>
    </row>
    <row r="2772" spans="1:4">
      <c r="A2772" s="231"/>
      <c r="B2772" s="27"/>
      <c r="C2772" s="27"/>
      <c r="D2772" s="232"/>
    </row>
    <row r="2773" spans="1:4">
      <c r="A2773" s="231"/>
      <c r="B2773" s="27"/>
      <c r="C2773" s="27"/>
      <c r="D2773" s="232"/>
    </row>
    <row r="2774" spans="1:4">
      <c r="A2774" s="231"/>
      <c r="B2774" s="27"/>
      <c r="C2774" s="27"/>
      <c r="D2774" s="232"/>
    </row>
    <row r="2775" spans="1:4">
      <c r="A2775" s="231"/>
      <c r="B2775" s="27"/>
      <c r="C2775" s="27"/>
      <c r="D2775" s="232"/>
    </row>
    <row r="2776" spans="1:4">
      <c r="A2776" s="231"/>
      <c r="B2776" s="27"/>
      <c r="C2776" s="27"/>
      <c r="D2776" s="232"/>
    </row>
    <row r="2777" spans="1:4">
      <c r="A2777" s="231"/>
      <c r="B2777" s="27"/>
      <c r="C2777" s="27"/>
      <c r="D2777" s="232"/>
    </row>
    <row r="2778" spans="1:4">
      <c r="A2778" s="231"/>
      <c r="B2778" s="27"/>
      <c r="C2778" s="27"/>
      <c r="D2778" s="232"/>
    </row>
    <row r="2779" spans="1:4">
      <c r="A2779" s="231"/>
      <c r="B2779" s="27"/>
      <c r="C2779" s="27"/>
      <c r="D2779" s="232"/>
    </row>
    <row r="2780" spans="1:4">
      <c r="A2780" s="231"/>
      <c r="B2780" s="27"/>
      <c r="C2780" s="27"/>
      <c r="D2780" s="232"/>
    </row>
    <row r="2781" spans="1:4">
      <c r="A2781" s="231"/>
      <c r="B2781" s="27"/>
      <c r="C2781" s="27"/>
      <c r="D2781" s="232"/>
    </row>
    <row r="2782" spans="1:4">
      <c r="A2782" s="231"/>
      <c r="B2782" s="27"/>
      <c r="C2782" s="27"/>
      <c r="D2782" s="232"/>
    </row>
    <row r="2783" spans="1:4">
      <c r="A2783" s="231"/>
      <c r="B2783" s="27"/>
      <c r="C2783" s="27"/>
      <c r="D2783" s="232"/>
    </row>
    <row r="2784" spans="1:4">
      <c r="A2784" s="231"/>
      <c r="B2784" s="27"/>
      <c r="C2784" s="27"/>
      <c r="D2784" s="232"/>
    </row>
    <row r="2785" spans="1:4">
      <c r="A2785" s="231"/>
      <c r="B2785" s="27"/>
      <c r="C2785" s="27"/>
      <c r="D2785" s="232"/>
    </row>
    <row r="2786" spans="1:4">
      <c r="A2786" s="231"/>
      <c r="B2786" s="27"/>
      <c r="C2786" s="27"/>
      <c r="D2786" s="232"/>
    </row>
    <row r="2787" spans="1:4">
      <c r="A2787" s="231"/>
      <c r="B2787" s="27"/>
      <c r="C2787" s="27"/>
      <c r="D2787" s="232"/>
    </row>
    <row r="2788" spans="1:4">
      <c r="A2788" s="231"/>
      <c r="B2788" s="27"/>
      <c r="C2788" s="27"/>
      <c r="D2788" s="232"/>
    </row>
    <row r="2789" spans="1:4">
      <c r="A2789" s="231"/>
      <c r="B2789" s="27"/>
      <c r="C2789" s="27"/>
      <c r="D2789" s="232"/>
    </row>
    <row r="2790" spans="1:4">
      <c r="A2790" s="231"/>
      <c r="B2790" s="27"/>
      <c r="C2790" s="27"/>
      <c r="D2790" s="232"/>
    </row>
    <row r="2791" spans="1:4">
      <c r="A2791" s="231"/>
      <c r="B2791" s="27"/>
      <c r="C2791" s="27"/>
      <c r="D2791" s="232"/>
    </row>
    <row r="2792" spans="1:4">
      <c r="A2792" s="231"/>
      <c r="B2792" s="27"/>
      <c r="C2792" s="27"/>
      <c r="D2792" s="232"/>
    </row>
    <row r="2793" spans="1:4">
      <c r="A2793" s="231"/>
      <c r="B2793" s="27"/>
      <c r="C2793" s="27"/>
      <c r="D2793" s="232"/>
    </row>
    <row r="2794" spans="1:4">
      <c r="A2794" s="231"/>
      <c r="B2794" s="27"/>
      <c r="C2794" s="27"/>
      <c r="D2794" s="232"/>
    </row>
    <row r="2795" spans="1:4">
      <c r="A2795" s="231"/>
      <c r="B2795" s="27"/>
      <c r="C2795" s="27"/>
      <c r="D2795" s="232"/>
    </row>
    <row r="2796" spans="1:4">
      <c r="A2796" s="231"/>
      <c r="B2796" s="27"/>
      <c r="C2796" s="27"/>
      <c r="D2796" s="232"/>
    </row>
    <row r="2797" spans="1:4">
      <c r="A2797" s="231"/>
      <c r="B2797" s="27"/>
      <c r="C2797" s="27"/>
      <c r="D2797" s="232"/>
    </row>
    <row r="2798" spans="1:4">
      <c r="A2798" s="231"/>
      <c r="B2798" s="27"/>
      <c r="C2798" s="27"/>
      <c r="D2798" s="232"/>
    </row>
    <row r="2799" spans="1:4">
      <c r="A2799" s="231"/>
      <c r="B2799" s="27"/>
      <c r="C2799" s="27"/>
      <c r="D2799" s="232"/>
    </row>
    <row r="2800" spans="1:4">
      <c r="A2800" s="231"/>
      <c r="B2800" s="27"/>
      <c r="C2800" s="27"/>
      <c r="D2800" s="232"/>
    </row>
    <row r="2801" spans="1:4">
      <c r="A2801" s="231"/>
      <c r="B2801" s="27"/>
      <c r="C2801" s="27"/>
      <c r="D2801" s="232"/>
    </row>
    <row r="2802" spans="1:4">
      <c r="A2802" s="231"/>
      <c r="B2802" s="27"/>
      <c r="C2802" s="27"/>
      <c r="D2802" s="232"/>
    </row>
    <row r="2803" spans="1:4">
      <c r="A2803" s="231"/>
      <c r="B2803" s="27"/>
      <c r="C2803" s="27"/>
      <c r="D2803" s="232"/>
    </row>
    <row r="2804" spans="1:4">
      <c r="A2804" s="231"/>
      <c r="B2804" s="27"/>
      <c r="C2804" s="27"/>
      <c r="D2804" s="232"/>
    </row>
    <row r="2805" spans="1:4">
      <c r="A2805" s="231"/>
      <c r="B2805" s="27"/>
      <c r="C2805" s="27"/>
      <c r="D2805" s="232"/>
    </row>
    <row r="2806" spans="1:4">
      <c r="A2806" s="231"/>
      <c r="B2806" s="27"/>
      <c r="C2806" s="27"/>
      <c r="D2806" s="232"/>
    </row>
    <row r="2807" spans="1:4">
      <c r="A2807" s="231"/>
      <c r="B2807" s="27"/>
      <c r="C2807" s="27"/>
      <c r="D2807" s="232"/>
    </row>
    <row r="2808" spans="1:4">
      <c r="A2808" s="231"/>
      <c r="B2808" s="27"/>
      <c r="C2808" s="27"/>
      <c r="D2808" s="232"/>
    </row>
    <row r="2809" spans="1:4">
      <c r="A2809" s="231"/>
      <c r="B2809" s="27"/>
      <c r="C2809" s="27"/>
      <c r="D2809" s="232"/>
    </row>
    <row r="2810" spans="1:4">
      <c r="A2810" s="231"/>
      <c r="B2810" s="27"/>
      <c r="C2810" s="27"/>
      <c r="D2810" s="232"/>
    </row>
    <row r="2811" spans="1:4">
      <c r="A2811" s="231"/>
      <c r="B2811" s="27"/>
      <c r="C2811" s="27"/>
      <c r="D2811" s="232"/>
    </row>
    <row r="2812" spans="1:4">
      <c r="A2812" s="231"/>
      <c r="B2812" s="27"/>
      <c r="C2812" s="27"/>
      <c r="D2812" s="232"/>
    </row>
    <row r="2813" spans="1:4">
      <c r="A2813" s="231"/>
      <c r="B2813" s="27"/>
      <c r="C2813" s="27"/>
      <c r="D2813" s="232"/>
    </row>
    <row r="2814" spans="1:4">
      <c r="A2814" s="231"/>
      <c r="B2814" s="27"/>
      <c r="C2814" s="27"/>
      <c r="D2814" s="232"/>
    </row>
    <row r="2815" spans="1:4">
      <c r="A2815" s="231"/>
      <c r="B2815" s="27"/>
      <c r="C2815" s="27"/>
      <c r="D2815" s="232"/>
    </row>
    <row r="2816" spans="1:4">
      <c r="A2816" s="231"/>
      <c r="B2816" s="27"/>
      <c r="C2816" s="27"/>
      <c r="D2816" s="232"/>
    </row>
    <row r="2817" spans="1:4">
      <c r="A2817" s="231"/>
      <c r="B2817" s="27"/>
      <c r="C2817" s="27"/>
      <c r="D2817" s="232"/>
    </row>
    <row r="2818" spans="1:4">
      <c r="A2818" s="231"/>
      <c r="B2818" s="27"/>
      <c r="C2818" s="27"/>
      <c r="D2818" s="232"/>
    </row>
    <row r="2819" spans="1:4">
      <c r="A2819" s="231"/>
      <c r="B2819" s="27"/>
      <c r="C2819" s="27"/>
      <c r="D2819" s="232"/>
    </row>
    <row r="2820" spans="1:4">
      <c r="A2820" s="231"/>
      <c r="B2820" s="27"/>
      <c r="C2820" s="27"/>
      <c r="D2820" s="232"/>
    </row>
    <row r="2821" spans="1:4">
      <c r="A2821" s="231"/>
      <c r="B2821" s="27"/>
      <c r="C2821" s="27"/>
      <c r="D2821" s="232"/>
    </row>
    <row r="2822" spans="1:4">
      <c r="A2822" s="231"/>
      <c r="B2822" s="27"/>
      <c r="C2822" s="27"/>
      <c r="D2822" s="232"/>
    </row>
    <row r="2823" spans="1:4">
      <c r="A2823" s="231"/>
      <c r="B2823" s="27"/>
      <c r="C2823" s="27"/>
      <c r="D2823" s="232"/>
    </row>
    <row r="2824" spans="1:4">
      <c r="A2824" s="231"/>
      <c r="B2824" s="27"/>
      <c r="C2824" s="27"/>
      <c r="D2824" s="232"/>
    </row>
    <row r="2825" spans="1:4">
      <c r="A2825" s="231"/>
      <c r="B2825" s="27"/>
      <c r="C2825" s="27"/>
      <c r="D2825" s="232"/>
    </row>
    <row r="2826" spans="1:4">
      <c r="A2826" s="231"/>
      <c r="B2826" s="27"/>
      <c r="C2826" s="27"/>
      <c r="D2826" s="232"/>
    </row>
    <row r="2827" spans="1:4">
      <c r="A2827" s="231"/>
      <c r="B2827" s="27"/>
      <c r="C2827" s="27"/>
      <c r="D2827" s="232"/>
    </row>
    <row r="2828" spans="1:4">
      <c r="A2828" s="231"/>
      <c r="B2828" s="27"/>
      <c r="C2828" s="27"/>
      <c r="D2828" s="232"/>
    </row>
    <row r="2829" spans="1:4">
      <c r="A2829" s="231"/>
      <c r="B2829" s="27"/>
      <c r="C2829" s="27"/>
      <c r="D2829" s="232"/>
    </row>
    <row r="2830" spans="1:4">
      <c r="A2830" s="231"/>
      <c r="B2830" s="27"/>
      <c r="C2830" s="27"/>
      <c r="D2830" s="232"/>
    </row>
    <row r="2831" spans="1:4">
      <c r="A2831" s="231"/>
      <c r="B2831" s="27"/>
      <c r="C2831" s="27"/>
      <c r="D2831" s="232"/>
    </row>
    <row r="2832" spans="1:4">
      <c r="A2832" s="231"/>
      <c r="B2832" s="27"/>
      <c r="C2832" s="27"/>
      <c r="D2832" s="232"/>
    </row>
    <row r="2833" spans="1:4">
      <c r="A2833" s="231"/>
      <c r="B2833" s="27"/>
      <c r="C2833" s="27"/>
      <c r="D2833" s="232"/>
    </row>
    <row r="2834" spans="1:4">
      <c r="A2834" s="231"/>
      <c r="B2834" s="27"/>
      <c r="C2834" s="27"/>
      <c r="D2834" s="232"/>
    </row>
    <row r="2835" spans="1:4">
      <c r="A2835" s="231"/>
      <c r="B2835" s="27"/>
      <c r="C2835" s="27"/>
      <c r="D2835" s="232"/>
    </row>
    <row r="2836" spans="1:4">
      <c r="A2836" s="231"/>
      <c r="B2836" s="27"/>
      <c r="C2836" s="27"/>
      <c r="D2836" s="232"/>
    </row>
    <row r="2837" spans="1:4">
      <c r="A2837" s="231"/>
      <c r="B2837" s="27"/>
      <c r="C2837" s="27"/>
      <c r="D2837" s="232"/>
    </row>
    <row r="2838" spans="1:4">
      <c r="A2838" s="231"/>
      <c r="B2838" s="27"/>
      <c r="C2838" s="27"/>
      <c r="D2838" s="232"/>
    </row>
    <row r="2839" spans="1:4">
      <c r="A2839" s="231"/>
      <c r="B2839" s="27"/>
      <c r="C2839" s="27"/>
      <c r="D2839" s="232"/>
    </row>
    <row r="2840" spans="1:4">
      <c r="A2840" s="231"/>
      <c r="B2840" s="27"/>
      <c r="C2840" s="27"/>
      <c r="D2840" s="232"/>
    </row>
    <row r="2841" spans="1:4">
      <c r="A2841" s="231"/>
      <c r="B2841" s="27"/>
      <c r="C2841" s="27"/>
      <c r="D2841" s="232"/>
    </row>
    <row r="2842" spans="1:4">
      <c r="A2842" s="231"/>
      <c r="B2842" s="27"/>
      <c r="C2842" s="27"/>
      <c r="D2842" s="232"/>
    </row>
    <row r="2843" spans="1:4">
      <c r="A2843" s="231"/>
      <c r="B2843" s="27"/>
      <c r="C2843" s="27"/>
      <c r="D2843" s="232"/>
    </row>
    <row r="2844" spans="1:4">
      <c r="A2844" s="231"/>
      <c r="B2844" s="27"/>
      <c r="C2844" s="27"/>
      <c r="D2844" s="232"/>
    </row>
    <row r="2845" spans="1:4">
      <c r="A2845" s="231"/>
      <c r="B2845" s="27"/>
      <c r="C2845" s="27"/>
      <c r="D2845" s="232"/>
    </row>
    <row r="2846" spans="1:4">
      <c r="A2846" s="231"/>
      <c r="B2846" s="27"/>
      <c r="C2846" s="27"/>
      <c r="D2846" s="232"/>
    </row>
    <row r="2847" spans="1:4">
      <c r="A2847" s="231"/>
      <c r="B2847" s="27"/>
      <c r="C2847" s="27"/>
      <c r="D2847" s="232"/>
    </row>
    <row r="2848" spans="1:4">
      <c r="A2848" s="231"/>
      <c r="B2848" s="27"/>
      <c r="C2848" s="27"/>
      <c r="D2848" s="232"/>
    </row>
    <row r="2849" spans="1:4">
      <c r="A2849" s="231"/>
      <c r="B2849" s="27"/>
      <c r="C2849" s="27"/>
      <c r="D2849" s="232"/>
    </row>
    <row r="2850" spans="1:4">
      <c r="A2850" s="231"/>
      <c r="B2850" s="27"/>
      <c r="C2850" s="27"/>
      <c r="D2850" s="232"/>
    </row>
    <row r="2851" spans="1:4">
      <c r="A2851" s="231"/>
      <c r="B2851" s="27"/>
      <c r="C2851" s="27"/>
      <c r="D2851" s="232"/>
    </row>
    <row r="2852" spans="1:4">
      <c r="A2852" s="231"/>
      <c r="B2852" s="27"/>
      <c r="C2852" s="27"/>
      <c r="D2852" s="232"/>
    </row>
    <row r="2853" spans="1:4">
      <c r="A2853" s="231"/>
      <c r="B2853" s="27"/>
      <c r="C2853" s="27"/>
      <c r="D2853" s="232"/>
    </row>
    <row r="2854" spans="1:4">
      <c r="A2854" s="231"/>
      <c r="B2854" s="27"/>
      <c r="C2854" s="27"/>
      <c r="D2854" s="232"/>
    </row>
    <row r="2855" spans="1:4">
      <c r="A2855" s="231"/>
      <c r="B2855" s="27"/>
      <c r="C2855" s="27"/>
      <c r="D2855" s="232"/>
    </row>
    <row r="2856" spans="1:4">
      <c r="A2856" s="231"/>
      <c r="B2856" s="27"/>
      <c r="C2856" s="27"/>
      <c r="D2856" s="232"/>
    </row>
    <row r="2857" spans="1:4">
      <c r="A2857" s="231"/>
      <c r="B2857" s="27"/>
      <c r="C2857" s="27"/>
      <c r="D2857" s="232"/>
    </row>
    <row r="2858" spans="1:4">
      <c r="A2858" s="231"/>
      <c r="B2858" s="27"/>
      <c r="C2858" s="27"/>
      <c r="D2858" s="232"/>
    </row>
    <row r="2859" spans="1:4">
      <c r="A2859" s="231"/>
      <c r="B2859" s="27"/>
      <c r="C2859" s="27"/>
      <c r="D2859" s="232"/>
    </row>
    <row r="2860" spans="1:4">
      <c r="A2860" s="231"/>
      <c r="B2860" s="27"/>
      <c r="C2860" s="27"/>
      <c r="D2860" s="232"/>
    </row>
    <row r="2861" spans="1:4">
      <c r="A2861" s="231"/>
      <c r="B2861" s="27"/>
      <c r="C2861" s="27"/>
      <c r="D2861" s="232"/>
    </row>
    <row r="2862" spans="1:4">
      <c r="A2862" s="231"/>
      <c r="B2862" s="27"/>
      <c r="C2862" s="27"/>
      <c r="D2862" s="232"/>
    </row>
    <row r="2863" spans="1:4">
      <c r="A2863" s="231"/>
      <c r="B2863" s="27"/>
      <c r="C2863" s="27"/>
      <c r="D2863" s="232"/>
    </row>
    <row r="2864" spans="1:4">
      <c r="A2864" s="231"/>
      <c r="B2864" s="27"/>
      <c r="C2864" s="27"/>
      <c r="D2864" s="232"/>
    </row>
    <row r="2865" spans="1:4">
      <c r="A2865" s="231"/>
      <c r="B2865" s="27"/>
      <c r="C2865" s="27"/>
      <c r="D2865" s="232"/>
    </row>
    <row r="2866" spans="1:4">
      <c r="A2866" s="231"/>
      <c r="B2866" s="27"/>
      <c r="C2866" s="27"/>
      <c r="D2866" s="232"/>
    </row>
    <row r="2867" spans="1:4">
      <c r="A2867" s="231"/>
      <c r="B2867" s="27"/>
      <c r="C2867" s="27"/>
      <c r="D2867" s="232"/>
    </row>
    <row r="2868" spans="1:4">
      <c r="A2868" s="231"/>
      <c r="B2868" s="27"/>
      <c r="C2868" s="27"/>
      <c r="D2868" s="232"/>
    </row>
    <row r="2869" spans="1:4">
      <c r="A2869" s="231"/>
      <c r="B2869" s="27"/>
      <c r="C2869" s="27"/>
      <c r="D2869" s="232"/>
    </row>
    <row r="2870" spans="1:4">
      <c r="A2870" s="231"/>
      <c r="B2870" s="27"/>
      <c r="C2870" s="27"/>
      <c r="D2870" s="232"/>
    </row>
    <row r="2871" spans="1:4">
      <c r="A2871" s="231"/>
      <c r="B2871" s="27"/>
      <c r="C2871" s="27"/>
      <c r="D2871" s="232"/>
    </row>
    <row r="2872" spans="1:4">
      <c r="A2872" s="231"/>
      <c r="B2872" s="27"/>
      <c r="C2872" s="27"/>
      <c r="D2872" s="232"/>
    </row>
    <row r="2873" spans="1:4">
      <c r="A2873" s="231"/>
      <c r="B2873" s="27"/>
      <c r="C2873" s="27"/>
      <c r="D2873" s="232"/>
    </row>
    <row r="2874" spans="1:4">
      <c r="A2874" s="231"/>
      <c r="B2874" s="27"/>
      <c r="C2874" s="27"/>
      <c r="D2874" s="232"/>
    </row>
    <row r="2875" spans="1:4">
      <c r="A2875" s="231"/>
      <c r="B2875" s="27"/>
      <c r="C2875" s="27"/>
      <c r="D2875" s="232"/>
    </row>
    <row r="2876" spans="1:4">
      <c r="A2876" s="231"/>
      <c r="B2876" s="27"/>
      <c r="C2876" s="27"/>
      <c r="D2876" s="232"/>
    </row>
    <row r="2877" spans="1:4">
      <c r="A2877" s="231"/>
      <c r="B2877" s="27"/>
      <c r="C2877" s="27"/>
      <c r="D2877" s="232"/>
    </row>
    <row r="2878" spans="1:4">
      <c r="A2878" s="231"/>
      <c r="B2878" s="27"/>
      <c r="C2878" s="27"/>
      <c r="D2878" s="232"/>
    </row>
    <row r="2879" spans="1:4">
      <c r="A2879" s="231"/>
      <c r="B2879" s="27"/>
      <c r="C2879" s="27"/>
      <c r="D2879" s="232"/>
    </row>
    <row r="2880" spans="1:4">
      <c r="A2880" s="231"/>
      <c r="B2880" s="27"/>
      <c r="C2880" s="27"/>
      <c r="D2880" s="232"/>
    </row>
    <row r="2881" spans="1:4">
      <c r="A2881" s="231"/>
      <c r="B2881" s="27"/>
      <c r="C2881" s="27"/>
      <c r="D2881" s="232"/>
    </row>
    <row r="2882" spans="1:4">
      <c r="A2882" s="231"/>
      <c r="B2882" s="27"/>
      <c r="C2882" s="27"/>
      <c r="D2882" s="232"/>
    </row>
    <row r="2883" spans="1:4">
      <c r="A2883" s="231"/>
      <c r="B2883" s="27"/>
      <c r="C2883" s="27"/>
      <c r="D2883" s="232"/>
    </row>
    <row r="2884" spans="1:4">
      <c r="A2884" s="231"/>
      <c r="B2884" s="27"/>
      <c r="C2884" s="27"/>
      <c r="D2884" s="232"/>
    </row>
    <row r="2885" spans="1:4">
      <c r="A2885" s="231"/>
      <c r="B2885" s="27"/>
      <c r="C2885" s="27"/>
      <c r="D2885" s="232"/>
    </row>
    <row r="2886" spans="1:4">
      <c r="A2886" s="231"/>
      <c r="B2886" s="27"/>
      <c r="C2886" s="27"/>
      <c r="D2886" s="232"/>
    </row>
    <row r="2887" spans="1:4">
      <c r="A2887" s="231"/>
      <c r="B2887" s="27"/>
      <c r="C2887" s="27"/>
      <c r="D2887" s="232"/>
    </row>
    <row r="2888" spans="1:4">
      <c r="A2888" s="231"/>
      <c r="B2888" s="27"/>
      <c r="C2888" s="27"/>
      <c r="D2888" s="232"/>
    </row>
    <row r="2889" spans="1:4">
      <c r="A2889" s="231"/>
      <c r="B2889" s="27"/>
      <c r="C2889" s="27"/>
      <c r="D2889" s="232"/>
    </row>
    <row r="2890" spans="1:4">
      <c r="A2890" s="231"/>
      <c r="B2890" s="27"/>
      <c r="C2890" s="27"/>
      <c r="D2890" s="232"/>
    </row>
    <row r="2891" spans="1:4">
      <c r="A2891" s="231"/>
      <c r="B2891" s="27"/>
      <c r="C2891" s="27"/>
      <c r="D2891" s="232"/>
    </row>
    <row r="2892" spans="1:4">
      <c r="A2892" s="231"/>
      <c r="B2892" s="27"/>
      <c r="C2892" s="27"/>
      <c r="D2892" s="232"/>
    </row>
    <row r="2893" spans="1:4">
      <c r="A2893" s="231"/>
      <c r="B2893" s="27"/>
      <c r="C2893" s="27"/>
      <c r="D2893" s="232"/>
    </row>
    <row r="2894" spans="1:4">
      <c r="A2894" s="231"/>
      <c r="B2894" s="27"/>
      <c r="C2894" s="27"/>
      <c r="D2894" s="232"/>
    </row>
    <row r="2895" spans="1:4">
      <c r="A2895" s="231"/>
      <c r="B2895" s="27"/>
      <c r="C2895" s="27"/>
      <c r="D2895" s="232"/>
    </row>
    <row r="2896" spans="1:4">
      <c r="A2896" s="231"/>
      <c r="B2896" s="27"/>
      <c r="C2896" s="27"/>
      <c r="D2896" s="232"/>
    </row>
    <row r="2897" spans="1:4">
      <c r="A2897" s="231"/>
      <c r="B2897" s="27"/>
      <c r="C2897" s="27"/>
      <c r="D2897" s="232"/>
    </row>
    <row r="2898" spans="1:4">
      <c r="A2898" s="231"/>
      <c r="B2898" s="27"/>
      <c r="C2898" s="27"/>
      <c r="D2898" s="232"/>
    </row>
    <row r="2899" spans="1:4">
      <c r="A2899" s="231"/>
      <c r="B2899" s="27"/>
      <c r="C2899" s="27"/>
      <c r="D2899" s="232"/>
    </row>
    <row r="2900" spans="1:4">
      <c r="A2900" s="231"/>
      <c r="B2900" s="27"/>
      <c r="C2900" s="27"/>
      <c r="D2900" s="232"/>
    </row>
    <row r="2901" spans="1:4">
      <c r="A2901" s="231"/>
      <c r="B2901" s="27"/>
      <c r="C2901" s="27"/>
      <c r="D2901" s="232"/>
    </row>
    <row r="2902" spans="1:4">
      <c r="A2902" s="231"/>
      <c r="B2902" s="27"/>
      <c r="C2902" s="27"/>
      <c r="D2902" s="232"/>
    </row>
    <row r="2903" spans="1:4">
      <c r="A2903" s="231"/>
      <c r="B2903" s="27"/>
      <c r="C2903" s="27"/>
      <c r="D2903" s="232"/>
    </row>
    <row r="2904" spans="1:4">
      <c r="A2904" s="231"/>
      <c r="B2904" s="27"/>
      <c r="C2904" s="27"/>
      <c r="D2904" s="232"/>
    </row>
    <row r="2905" spans="1:4">
      <c r="A2905" s="231"/>
      <c r="B2905" s="27"/>
      <c r="C2905" s="27"/>
      <c r="D2905" s="232"/>
    </row>
    <row r="2906" spans="1:4">
      <c r="A2906" s="231"/>
      <c r="B2906" s="27"/>
      <c r="C2906" s="27"/>
      <c r="D2906" s="232"/>
    </row>
    <row r="2907" spans="1:4">
      <c r="A2907" s="231"/>
      <c r="B2907" s="27"/>
      <c r="C2907" s="27"/>
      <c r="D2907" s="232"/>
    </row>
    <row r="2908" spans="1:4">
      <c r="A2908" s="231"/>
      <c r="B2908" s="27"/>
      <c r="C2908" s="27"/>
      <c r="D2908" s="232"/>
    </row>
    <row r="2909" spans="1:4">
      <c r="A2909" s="231"/>
      <c r="B2909" s="27"/>
      <c r="C2909" s="27"/>
      <c r="D2909" s="232"/>
    </row>
    <row r="2910" spans="1:4">
      <c r="A2910" s="231"/>
      <c r="B2910" s="27"/>
      <c r="C2910" s="27"/>
      <c r="D2910" s="232"/>
    </row>
    <row r="2911" spans="1:4">
      <c r="A2911" s="231"/>
      <c r="B2911" s="27"/>
      <c r="C2911" s="27"/>
      <c r="D2911" s="232"/>
    </row>
    <row r="2912" spans="1:4">
      <c r="A2912" s="231"/>
      <c r="B2912" s="27"/>
      <c r="C2912" s="27"/>
      <c r="D2912" s="232"/>
    </row>
    <row r="2913" spans="1:4">
      <c r="A2913" s="231"/>
      <c r="B2913" s="27"/>
      <c r="C2913" s="27"/>
      <c r="D2913" s="232"/>
    </row>
    <row r="2914" spans="1:4">
      <c r="A2914" s="231"/>
      <c r="B2914" s="27"/>
      <c r="C2914" s="27"/>
      <c r="D2914" s="232"/>
    </row>
    <row r="2915" spans="1:4">
      <c r="A2915" s="231"/>
      <c r="B2915" s="27"/>
      <c r="C2915" s="27"/>
      <c r="D2915" s="232"/>
    </row>
    <row r="2916" spans="1:4">
      <c r="A2916" s="231"/>
      <c r="B2916" s="27"/>
      <c r="C2916" s="27"/>
      <c r="D2916" s="232"/>
    </row>
    <row r="2917" spans="1:4">
      <c r="A2917" s="231"/>
      <c r="B2917" s="27"/>
      <c r="C2917" s="27"/>
      <c r="D2917" s="232"/>
    </row>
    <row r="2918" spans="1:4">
      <c r="A2918" s="231"/>
      <c r="B2918" s="27"/>
      <c r="C2918" s="27"/>
      <c r="D2918" s="232"/>
    </row>
    <row r="2919" spans="1:4">
      <c r="A2919" s="231"/>
      <c r="B2919" s="27"/>
      <c r="C2919" s="27"/>
      <c r="D2919" s="232"/>
    </row>
    <row r="2920" spans="1:4">
      <c r="A2920" s="231"/>
      <c r="B2920" s="27"/>
      <c r="C2920" s="27"/>
      <c r="D2920" s="232"/>
    </row>
    <row r="2921" spans="1:4">
      <c r="A2921" s="231"/>
      <c r="B2921" s="27"/>
      <c r="C2921" s="27"/>
      <c r="D2921" s="232"/>
    </row>
    <row r="2922" spans="1:4">
      <c r="A2922" s="231"/>
      <c r="B2922" s="27"/>
      <c r="C2922" s="27"/>
      <c r="D2922" s="232"/>
    </row>
    <row r="2923" spans="1:4">
      <c r="A2923" s="231"/>
      <c r="B2923" s="27"/>
      <c r="C2923" s="27"/>
      <c r="D2923" s="232"/>
    </row>
    <row r="2924" spans="1:4">
      <c r="A2924" s="231"/>
      <c r="B2924" s="27"/>
      <c r="C2924" s="27"/>
      <c r="D2924" s="232"/>
    </row>
    <row r="2925" spans="1:4">
      <c r="A2925" s="231"/>
      <c r="B2925" s="27"/>
      <c r="C2925" s="27"/>
      <c r="D2925" s="232"/>
    </row>
    <row r="2926" spans="1:4">
      <c r="A2926" s="231"/>
      <c r="B2926" s="27"/>
      <c r="C2926" s="27"/>
      <c r="D2926" s="232"/>
    </row>
    <row r="2927" spans="1:4">
      <c r="A2927" s="231"/>
      <c r="B2927" s="27"/>
      <c r="C2927" s="27"/>
      <c r="D2927" s="232"/>
    </row>
    <row r="2928" spans="1:4">
      <c r="A2928" s="231"/>
      <c r="B2928" s="27"/>
      <c r="C2928" s="27"/>
      <c r="D2928" s="232"/>
    </row>
    <row r="2929" spans="1:4">
      <c r="A2929" s="231"/>
      <c r="B2929" s="27"/>
      <c r="C2929" s="27"/>
      <c r="D2929" s="232"/>
    </row>
    <row r="2930" spans="1:4">
      <c r="A2930" s="231"/>
      <c r="B2930" s="27"/>
      <c r="C2930" s="27"/>
      <c r="D2930" s="232"/>
    </row>
    <row r="2931" spans="1:4">
      <c r="A2931" s="231"/>
      <c r="B2931" s="27"/>
      <c r="C2931" s="27"/>
      <c r="D2931" s="232"/>
    </row>
    <row r="2932" spans="1:4">
      <c r="A2932" s="231"/>
      <c r="B2932" s="27"/>
      <c r="C2932" s="27"/>
      <c r="D2932" s="232"/>
    </row>
    <row r="2933" spans="1:4">
      <c r="A2933" s="231"/>
      <c r="B2933" s="27"/>
      <c r="C2933" s="27"/>
      <c r="D2933" s="232"/>
    </row>
    <row r="2934" spans="1:4">
      <c r="A2934" s="231"/>
      <c r="B2934" s="27"/>
      <c r="C2934" s="27"/>
      <c r="D2934" s="232"/>
    </row>
    <row r="2935" spans="1:4">
      <c r="A2935" s="231"/>
      <c r="B2935" s="27"/>
      <c r="C2935" s="27"/>
      <c r="D2935" s="232"/>
    </row>
    <row r="2936" spans="1:4">
      <c r="A2936" s="231"/>
      <c r="B2936" s="27"/>
      <c r="C2936" s="27"/>
      <c r="D2936" s="232"/>
    </row>
    <row r="2937" spans="1:4">
      <c r="A2937" s="231"/>
      <c r="B2937" s="27"/>
      <c r="C2937" s="27"/>
      <c r="D2937" s="232"/>
    </row>
    <row r="2938" spans="1:4">
      <c r="A2938" s="231"/>
      <c r="B2938" s="27"/>
      <c r="C2938" s="27"/>
      <c r="D2938" s="232"/>
    </row>
    <row r="2939" spans="1:4">
      <c r="A2939" s="231"/>
      <c r="B2939" s="27"/>
      <c r="C2939" s="27"/>
      <c r="D2939" s="232"/>
    </row>
    <row r="2940" spans="1:4">
      <c r="A2940" s="231"/>
      <c r="B2940" s="27"/>
      <c r="C2940" s="27"/>
      <c r="D2940" s="232"/>
    </row>
    <row r="2941" spans="1:4">
      <c r="A2941" s="231"/>
      <c r="B2941" s="27"/>
      <c r="C2941" s="27"/>
      <c r="D2941" s="232"/>
    </row>
    <row r="2942" spans="1:4">
      <c r="A2942" s="231"/>
      <c r="B2942" s="27"/>
      <c r="C2942" s="27"/>
      <c r="D2942" s="232"/>
    </row>
    <row r="2943" spans="1:4">
      <c r="A2943" s="231"/>
      <c r="B2943" s="27"/>
      <c r="C2943" s="27"/>
      <c r="D2943" s="232"/>
    </row>
    <row r="2944" spans="1:4">
      <c r="A2944" s="231"/>
      <c r="B2944" s="27"/>
      <c r="C2944" s="27"/>
      <c r="D2944" s="232"/>
    </row>
    <row r="2945" spans="1:4">
      <c r="A2945" s="231"/>
      <c r="B2945" s="27"/>
      <c r="C2945" s="27"/>
      <c r="D2945" s="232"/>
    </row>
    <row r="2946" spans="1:4">
      <c r="A2946" s="231"/>
      <c r="B2946" s="27"/>
      <c r="C2946" s="27"/>
      <c r="D2946" s="232"/>
    </row>
    <row r="2947" spans="1:4">
      <c r="A2947" s="231"/>
      <c r="B2947" s="27"/>
      <c r="C2947" s="27"/>
      <c r="D2947" s="232"/>
    </row>
    <row r="2948" spans="1:4">
      <c r="A2948" s="231"/>
      <c r="B2948" s="27"/>
      <c r="C2948" s="27"/>
      <c r="D2948" s="232"/>
    </row>
    <row r="2949" spans="1:4">
      <c r="A2949" s="231"/>
      <c r="B2949" s="27"/>
      <c r="C2949" s="27"/>
      <c r="D2949" s="232"/>
    </row>
    <row r="2950" spans="1:4">
      <c r="A2950" s="231"/>
      <c r="B2950" s="27"/>
      <c r="C2950" s="27"/>
      <c r="D2950" s="232"/>
    </row>
    <row r="2951" spans="1:4">
      <c r="A2951" s="231"/>
      <c r="B2951" s="27"/>
      <c r="C2951" s="27"/>
      <c r="D2951" s="232"/>
    </row>
    <row r="2952" spans="1:4">
      <c r="A2952" s="231"/>
      <c r="B2952" s="27"/>
      <c r="C2952" s="27"/>
      <c r="D2952" s="232"/>
    </row>
    <row r="2953" spans="1:4">
      <c r="A2953" s="231"/>
      <c r="B2953" s="27"/>
      <c r="C2953" s="27"/>
      <c r="D2953" s="232"/>
    </row>
    <row r="2954" spans="1:4">
      <c r="A2954" s="231"/>
      <c r="B2954" s="27"/>
      <c r="C2954" s="27"/>
      <c r="D2954" s="232"/>
    </row>
    <row r="2955" spans="1:4">
      <c r="A2955" s="231"/>
      <c r="B2955" s="27"/>
      <c r="C2955" s="27"/>
      <c r="D2955" s="232"/>
    </row>
    <row r="2956" spans="1:4">
      <c r="A2956" s="231"/>
      <c r="B2956" s="27"/>
      <c r="C2956" s="27"/>
      <c r="D2956" s="232"/>
    </row>
    <row r="2957" spans="1:4">
      <c r="A2957" s="231"/>
      <c r="B2957" s="27"/>
      <c r="C2957" s="27"/>
      <c r="D2957" s="232"/>
    </row>
    <row r="2958" spans="1:4">
      <c r="A2958" s="231"/>
      <c r="B2958" s="27"/>
      <c r="C2958" s="27"/>
      <c r="D2958" s="232"/>
    </row>
    <row r="2959" spans="1:4">
      <c r="A2959" s="231"/>
      <c r="B2959" s="27"/>
      <c r="C2959" s="27"/>
      <c r="D2959" s="232"/>
    </row>
    <row r="2960" spans="1:4">
      <c r="A2960" s="231"/>
      <c r="B2960" s="27"/>
      <c r="C2960" s="27"/>
      <c r="D2960" s="232"/>
    </row>
    <row r="2961" spans="1:4">
      <c r="A2961" s="231"/>
      <c r="B2961" s="27"/>
      <c r="C2961" s="27"/>
      <c r="D2961" s="232"/>
    </row>
    <row r="2962" spans="1:4">
      <c r="A2962" s="231"/>
      <c r="B2962" s="27"/>
      <c r="C2962" s="27"/>
      <c r="D2962" s="232"/>
    </row>
    <row r="2963" spans="1:4">
      <c r="A2963" s="231"/>
      <c r="B2963" s="27"/>
      <c r="C2963" s="27"/>
      <c r="D2963" s="232"/>
    </row>
    <row r="2964" spans="1:4">
      <c r="A2964" s="231"/>
      <c r="B2964" s="27"/>
      <c r="C2964" s="27"/>
      <c r="D2964" s="232"/>
    </row>
    <row r="2965" spans="1:4">
      <c r="A2965" s="231"/>
      <c r="B2965" s="27"/>
      <c r="C2965" s="27"/>
      <c r="D2965" s="232"/>
    </row>
    <row r="2966" spans="1:4">
      <c r="A2966" s="231"/>
      <c r="B2966" s="27"/>
      <c r="C2966" s="27"/>
      <c r="D2966" s="232"/>
    </row>
    <row r="2967" spans="1:4">
      <c r="A2967" s="231"/>
      <c r="B2967" s="27"/>
      <c r="C2967" s="27"/>
      <c r="D2967" s="232"/>
    </row>
    <row r="2968" spans="1:4">
      <c r="A2968" s="231"/>
      <c r="B2968" s="27"/>
      <c r="C2968" s="27"/>
      <c r="D2968" s="232"/>
    </row>
    <row r="2969" spans="1:4">
      <c r="A2969" s="231"/>
      <c r="B2969" s="27"/>
      <c r="C2969" s="27"/>
      <c r="D2969" s="232"/>
    </row>
    <row r="2970" spans="1:4">
      <c r="A2970" s="231"/>
      <c r="B2970" s="27"/>
      <c r="C2970" s="27"/>
      <c r="D2970" s="232"/>
    </row>
    <row r="2971" spans="1:4">
      <c r="A2971" s="231"/>
      <c r="B2971" s="27"/>
      <c r="C2971" s="27"/>
      <c r="D2971" s="232"/>
    </row>
    <row r="2972" spans="1:4">
      <c r="A2972" s="231"/>
      <c r="B2972" s="27"/>
      <c r="C2972" s="27"/>
      <c r="D2972" s="232"/>
    </row>
    <row r="2973" spans="1:4">
      <c r="A2973" s="231"/>
      <c r="B2973" s="27"/>
      <c r="C2973" s="27"/>
      <c r="D2973" s="232"/>
    </row>
    <row r="2974" spans="1:4">
      <c r="A2974" s="231"/>
      <c r="B2974" s="27"/>
      <c r="C2974" s="27"/>
      <c r="D2974" s="232"/>
    </row>
    <row r="2975" spans="1:4">
      <c r="A2975" s="231"/>
      <c r="B2975" s="27"/>
      <c r="C2975" s="27"/>
      <c r="D2975" s="232"/>
    </row>
    <row r="2976" spans="1:4">
      <c r="A2976" s="231"/>
      <c r="B2976" s="27"/>
      <c r="C2976" s="27"/>
      <c r="D2976" s="232"/>
    </row>
    <row r="2977" spans="1:4">
      <c r="A2977" s="231"/>
      <c r="B2977" s="27"/>
      <c r="C2977" s="27"/>
      <c r="D2977" s="232"/>
    </row>
    <row r="2978" spans="1:4">
      <c r="A2978" s="231"/>
      <c r="B2978" s="27"/>
      <c r="C2978" s="27"/>
      <c r="D2978" s="232"/>
    </row>
    <row r="2979" spans="1:4">
      <c r="A2979" s="231"/>
      <c r="B2979" s="27"/>
      <c r="C2979" s="27"/>
      <c r="D2979" s="232"/>
    </row>
    <row r="2980" spans="1:4">
      <c r="A2980" s="231"/>
      <c r="B2980" s="27"/>
      <c r="C2980" s="27"/>
      <c r="D2980" s="232"/>
    </row>
    <row r="2981" spans="1:4">
      <c r="A2981" s="231"/>
      <c r="B2981" s="27"/>
      <c r="C2981" s="27"/>
      <c r="D2981" s="232"/>
    </row>
    <row r="2982" spans="1:4">
      <c r="A2982" s="231"/>
      <c r="B2982" s="27"/>
      <c r="C2982" s="27"/>
      <c r="D2982" s="232"/>
    </row>
    <row r="2983" spans="1:4">
      <c r="A2983" s="231"/>
      <c r="B2983" s="27"/>
      <c r="C2983" s="27"/>
      <c r="D2983" s="232"/>
    </row>
    <row r="2984" spans="1:4">
      <c r="A2984" s="231"/>
      <c r="B2984" s="27"/>
      <c r="C2984" s="27"/>
      <c r="D2984" s="232"/>
    </row>
    <row r="2985" spans="1:4">
      <c r="A2985" s="231"/>
      <c r="B2985" s="27"/>
      <c r="C2985" s="27"/>
      <c r="D2985" s="232"/>
    </row>
    <row r="2986" spans="1:4">
      <c r="A2986" s="231"/>
      <c r="B2986" s="27"/>
      <c r="C2986" s="27"/>
      <c r="D2986" s="232"/>
    </row>
    <row r="2987" spans="1:4">
      <c r="A2987" s="231"/>
      <c r="B2987" s="27"/>
      <c r="C2987" s="27"/>
      <c r="D2987" s="232"/>
    </row>
    <row r="2988" spans="1:4">
      <c r="A2988" s="231"/>
      <c r="B2988" s="27"/>
      <c r="C2988" s="27"/>
      <c r="D2988" s="232"/>
    </row>
    <row r="2989" spans="1:4">
      <c r="A2989" s="231"/>
      <c r="B2989" s="27"/>
      <c r="C2989" s="27"/>
      <c r="D2989" s="232"/>
    </row>
    <row r="2990" spans="1:4">
      <c r="A2990" s="231"/>
      <c r="B2990" s="27"/>
      <c r="C2990" s="27"/>
      <c r="D2990" s="232"/>
    </row>
    <row r="2991" spans="1:4">
      <c r="A2991" s="231"/>
      <c r="B2991" s="27"/>
      <c r="C2991" s="27"/>
      <c r="D2991" s="232"/>
    </row>
    <row r="2992" spans="1:4">
      <c r="A2992" s="231"/>
      <c r="B2992" s="27"/>
      <c r="C2992" s="27"/>
      <c r="D2992" s="232"/>
    </row>
    <row r="2993" spans="1:4">
      <c r="A2993" s="231"/>
      <c r="B2993" s="27"/>
      <c r="C2993" s="27"/>
      <c r="D2993" s="232"/>
    </row>
    <row r="2994" spans="1:4">
      <c r="A2994" s="231"/>
      <c r="B2994" s="27"/>
      <c r="C2994" s="27"/>
      <c r="D2994" s="232"/>
    </row>
    <row r="2995" spans="1:4">
      <c r="A2995" s="231"/>
      <c r="B2995" s="27"/>
      <c r="C2995" s="27"/>
      <c r="D2995" s="232"/>
    </row>
    <row r="2996" spans="1:4">
      <c r="A2996" s="231"/>
      <c r="B2996" s="27"/>
      <c r="C2996" s="27"/>
      <c r="D2996" s="232"/>
    </row>
    <row r="2997" spans="1:4">
      <c r="A2997" s="231"/>
      <c r="B2997" s="27"/>
      <c r="C2997" s="27"/>
      <c r="D2997" s="232"/>
    </row>
    <row r="2998" spans="1:4">
      <c r="A2998" s="231"/>
      <c r="B2998" s="27"/>
      <c r="C2998" s="27"/>
      <c r="D2998" s="232"/>
    </row>
    <row r="2999" spans="1:4">
      <c r="A2999" s="231"/>
      <c r="B2999" s="27"/>
      <c r="C2999" s="27"/>
      <c r="D2999" s="232"/>
    </row>
    <row r="3000" spans="1:4">
      <c r="A3000" s="231"/>
      <c r="B3000" s="27"/>
      <c r="C3000" s="27"/>
      <c r="D3000" s="232"/>
    </row>
    <row r="3001" spans="1:4">
      <c r="A3001" s="231"/>
      <c r="B3001" s="27"/>
      <c r="C3001" s="27"/>
      <c r="D3001" s="232"/>
    </row>
    <row r="3002" spans="1:4">
      <c r="A3002" s="231"/>
      <c r="B3002" s="27"/>
      <c r="C3002" s="27"/>
      <c r="D3002" s="232"/>
    </row>
    <row r="3003" spans="1:4">
      <c r="A3003" s="231"/>
      <c r="B3003" s="27"/>
      <c r="C3003" s="27"/>
      <c r="D3003" s="232"/>
    </row>
    <row r="3004" spans="1:4">
      <c r="A3004" s="231"/>
      <c r="B3004" s="27"/>
      <c r="C3004" s="27"/>
      <c r="D3004" s="232"/>
    </row>
    <row r="3005" spans="1:4">
      <c r="A3005" s="231"/>
      <c r="B3005" s="27"/>
      <c r="C3005" s="27"/>
      <c r="D3005" s="232"/>
    </row>
    <row r="3006" spans="1:4">
      <c r="A3006" s="231"/>
      <c r="B3006" s="27"/>
      <c r="C3006" s="27"/>
      <c r="D3006" s="232"/>
    </row>
    <row r="3007" spans="1:4">
      <c r="A3007" s="231"/>
      <c r="B3007" s="27"/>
      <c r="C3007" s="27"/>
      <c r="D3007" s="232"/>
    </row>
    <row r="3008" spans="1:4">
      <c r="A3008" s="231"/>
      <c r="B3008" s="27"/>
      <c r="C3008" s="27"/>
      <c r="D3008" s="232"/>
    </row>
    <row r="3009" spans="1:4">
      <c r="A3009" s="231"/>
      <c r="B3009" s="27"/>
      <c r="C3009" s="27"/>
      <c r="D3009" s="232"/>
    </row>
    <row r="3010" spans="1:4">
      <c r="A3010" s="231"/>
      <c r="B3010" s="27"/>
      <c r="C3010" s="27"/>
      <c r="D3010" s="232"/>
    </row>
    <row r="3011" spans="1:4">
      <c r="A3011" s="231"/>
      <c r="B3011" s="27"/>
      <c r="C3011" s="27"/>
      <c r="D3011" s="232"/>
    </row>
    <row r="3012" spans="1:4">
      <c r="A3012" s="231"/>
      <c r="B3012" s="27"/>
      <c r="C3012" s="27"/>
      <c r="D3012" s="232"/>
    </row>
    <row r="3013" spans="1:4">
      <c r="A3013" s="231"/>
      <c r="B3013" s="27"/>
      <c r="C3013" s="27"/>
      <c r="D3013" s="232"/>
    </row>
    <row r="3014" spans="1:4">
      <c r="A3014" s="231"/>
      <c r="B3014" s="27"/>
      <c r="C3014" s="27"/>
      <c r="D3014" s="232"/>
    </row>
    <row r="3015" spans="1:4">
      <c r="A3015" s="231"/>
      <c r="B3015" s="27"/>
      <c r="C3015" s="27"/>
      <c r="D3015" s="232"/>
    </row>
    <row r="3016" spans="1:4">
      <c r="A3016" s="231"/>
      <c r="B3016" s="27"/>
      <c r="C3016" s="27"/>
      <c r="D3016" s="232"/>
    </row>
    <row r="3017" spans="1:4">
      <c r="A3017" s="231"/>
      <c r="B3017" s="27"/>
      <c r="C3017" s="27"/>
      <c r="D3017" s="232"/>
    </row>
    <row r="3018" spans="1:4">
      <c r="A3018" s="231"/>
      <c r="B3018" s="27"/>
      <c r="C3018" s="27"/>
      <c r="D3018" s="232"/>
    </row>
    <row r="3019" spans="1:4">
      <c r="A3019" s="231"/>
      <c r="B3019" s="27"/>
      <c r="C3019" s="27"/>
      <c r="D3019" s="232"/>
    </row>
    <row r="3020" spans="1:4">
      <c r="A3020" s="231"/>
      <c r="B3020" s="27"/>
      <c r="C3020" s="27"/>
      <c r="D3020" s="232"/>
    </row>
    <row r="3021" spans="1:4">
      <c r="A3021" s="231"/>
      <c r="B3021" s="27"/>
      <c r="C3021" s="27"/>
      <c r="D3021" s="232"/>
    </row>
    <row r="3022" spans="1:4">
      <c r="A3022" s="231"/>
      <c r="B3022" s="27"/>
      <c r="C3022" s="27"/>
      <c r="D3022" s="232"/>
    </row>
    <row r="3023" spans="1:4">
      <c r="A3023" s="231"/>
      <c r="B3023" s="27"/>
      <c r="C3023" s="27"/>
      <c r="D3023" s="232"/>
    </row>
    <row r="3024" spans="1:4">
      <c r="A3024" s="231"/>
      <c r="B3024" s="27"/>
      <c r="C3024" s="27"/>
      <c r="D3024" s="232"/>
    </row>
    <row r="3025" spans="1:4">
      <c r="A3025" s="231"/>
      <c r="B3025" s="27"/>
      <c r="C3025" s="27"/>
      <c r="D3025" s="232"/>
    </row>
    <row r="3026" spans="1:4">
      <c r="A3026" s="231"/>
      <c r="B3026" s="27"/>
      <c r="C3026" s="27"/>
      <c r="D3026" s="232"/>
    </row>
    <row r="3027" spans="1:4">
      <c r="A3027" s="231"/>
      <c r="B3027" s="27"/>
      <c r="C3027" s="27"/>
      <c r="D3027" s="232"/>
    </row>
    <row r="3028" spans="1:4">
      <c r="A3028" s="231"/>
      <c r="B3028" s="27"/>
      <c r="C3028" s="27"/>
      <c r="D3028" s="232"/>
    </row>
    <row r="3029" spans="1:4">
      <c r="A3029" s="231"/>
      <c r="B3029" s="27"/>
      <c r="C3029" s="27"/>
      <c r="D3029" s="232"/>
    </row>
    <row r="3030" spans="1:4">
      <c r="A3030" s="231"/>
      <c r="B3030" s="27"/>
      <c r="C3030" s="27"/>
      <c r="D3030" s="232"/>
    </row>
    <row r="3031" spans="1:4">
      <c r="A3031" s="231"/>
      <c r="B3031" s="27"/>
      <c r="C3031" s="27"/>
      <c r="D3031" s="232"/>
    </row>
    <row r="3032" spans="1:4">
      <c r="A3032" s="231"/>
      <c r="B3032" s="27"/>
      <c r="C3032" s="27"/>
      <c r="D3032" s="232"/>
    </row>
    <row r="3033" spans="1:4">
      <c r="A3033" s="231"/>
      <c r="B3033" s="27"/>
      <c r="C3033" s="27"/>
      <c r="D3033" s="232"/>
    </row>
    <row r="3034" spans="1:4">
      <c r="A3034" s="231"/>
      <c r="B3034" s="27"/>
      <c r="C3034" s="27"/>
      <c r="D3034" s="232"/>
    </row>
    <row r="3035" spans="1:4">
      <c r="A3035" s="231"/>
      <c r="B3035" s="27"/>
      <c r="C3035" s="27"/>
      <c r="D3035" s="232"/>
    </row>
    <row r="3036" spans="1:4">
      <c r="A3036" s="231"/>
      <c r="B3036" s="27"/>
      <c r="C3036" s="27"/>
      <c r="D3036" s="232"/>
    </row>
    <row r="3037" spans="1:4">
      <c r="A3037" s="231"/>
      <c r="B3037" s="27"/>
      <c r="C3037" s="27"/>
      <c r="D3037" s="232"/>
    </row>
    <row r="3038" spans="1:4">
      <c r="A3038" s="231"/>
      <c r="B3038" s="27"/>
      <c r="C3038" s="27"/>
      <c r="D3038" s="232"/>
    </row>
    <row r="3039" spans="1:4">
      <c r="A3039" s="231"/>
      <c r="B3039" s="27"/>
      <c r="C3039" s="27"/>
      <c r="D3039" s="232"/>
    </row>
    <row r="3040" spans="1:4">
      <c r="A3040" s="231"/>
      <c r="B3040" s="27"/>
      <c r="C3040" s="27"/>
      <c r="D3040" s="232"/>
    </row>
    <row r="3041" spans="1:4">
      <c r="A3041" s="231"/>
      <c r="B3041" s="27"/>
      <c r="C3041" s="27"/>
      <c r="D3041" s="232"/>
    </row>
    <row r="3042" spans="1:4">
      <c r="A3042" s="231"/>
      <c r="B3042" s="27"/>
      <c r="C3042" s="27"/>
      <c r="D3042" s="232"/>
    </row>
    <row r="3043" spans="1:4">
      <c r="A3043" s="231"/>
      <c r="B3043" s="27"/>
      <c r="C3043" s="27"/>
      <c r="D3043" s="232"/>
    </row>
    <row r="3044" spans="1:4">
      <c r="A3044" s="231"/>
      <c r="B3044" s="27"/>
      <c r="C3044" s="27"/>
      <c r="D3044" s="232"/>
    </row>
    <row r="3045" spans="1:4">
      <c r="A3045" s="231"/>
      <c r="B3045" s="27"/>
      <c r="C3045" s="27"/>
      <c r="D3045" s="232"/>
    </row>
    <row r="3046" spans="1:4">
      <c r="A3046" s="231"/>
      <c r="B3046" s="27"/>
      <c r="C3046" s="27"/>
      <c r="D3046" s="232"/>
    </row>
    <row r="3047" spans="1:4">
      <c r="A3047" s="231"/>
      <c r="B3047" s="27"/>
      <c r="C3047" s="27"/>
      <c r="D3047" s="232"/>
    </row>
    <row r="3048" spans="1:4">
      <c r="A3048" s="231"/>
      <c r="B3048" s="27"/>
      <c r="C3048" s="27"/>
      <c r="D3048" s="232"/>
    </row>
    <row r="3049" spans="1:4">
      <c r="A3049" s="231"/>
      <c r="B3049" s="27"/>
      <c r="C3049" s="27"/>
      <c r="D3049" s="232"/>
    </row>
    <row r="3050" spans="1:4">
      <c r="A3050" s="231"/>
      <c r="B3050" s="27"/>
      <c r="C3050" s="27"/>
      <c r="D3050" s="232"/>
    </row>
    <row r="3051" spans="1:4">
      <c r="A3051" s="231"/>
      <c r="B3051" s="27"/>
      <c r="C3051" s="27"/>
      <c r="D3051" s="232"/>
    </row>
    <row r="3052" spans="1:4">
      <c r="A3052" s="231"/>
      <c r="B3052" s="27"/>
      <c r="C3052" s="27"/>
      <c r="D3052" s="232"/>
    </row>
    <row r="3053" spans="1:4">
      <c r="A3053" s="231"/>
      <c r="B3053" s="27"/>
      <c r="C3053" s="27"/>
      <c r="D3053" s="232"/>
    </row>
    <row r="3054" spans="1:4">
      <c r="A3054" s="231"/>
      <c r="B3054" s="27"/>
      <c r="C3054" s="27"/>
      <c r="D3054" s="232"/>
    </row>
    <row r="3055" spans="1:4">
      <c r="A3055" s="231"/>
      <c r="B3055" s="27"/>
      <c r="C3055" s="27"/>
      <c r="D3055" s="232"/>
    </row>
    <row r="3056" spans="1:4">
      <c r="A3056" s="231"/>
      <c r="B3056" s="27"/>
      <c r="C3056" s="27"/>
      <c r="D3056" s="232"/>
    </row>
    <row r="3057" spans="1:4">
      <c r="A3057" s="231"/>
      <c r="B3057" s="27"/>
      <c r="C3057" s="27"/>
      <c r="D3057" s="232"/>
    </row>
    <row r="3058" spans="1:4">
      <c r="A3058" s="231"/>
      <c r="B3058" s="27"/>
      <c r="C3058" s="27"/>
      <c r="D3058" s="232"/>
    </row>
    <row r="3059" spans="1:4">
      <c r="A3059" s="231"/>
      <c r="B3059" s="27"/>
      <c r="C3059" s="27"/>
      <c r="D3059" s="232"/>
    </row>
    <row r="3060" spans="1:4">
      <c r="A3060" s="231"/>
      <c r="B3060" s="27"/>
      <c r="C3060" s="27"/>
      <c r="D3060" s="232"/>
    </row>
    <row r="3061" spans="1:4">
      <c r="A3061" s="231"/>
      <c r="B3061" s="27"/>
      <c r="C3061" s="27"/>
      <c r="D3061" s="232"/>
    </row>
    <row r="3062" spans="1:4">
      <c r="A3062" s="231"/>
      <c r="B3062" s="27"/>
      <c r="C3062" s="27"/>
      <c r="D3062" s="232"/>
    </row>
    <row r="3063" spans="1:4">
      <c r="A3063" s="231"/>
      <c r="B3063" s="27"/>
      <c r="C3063" s="27"/>
      <c r="D3063" s="232"/>
    </row>
    <row r="3064" spans="1:4">
      <c r="A3064" s="231"/>
      <c r="B3064" s="27"/>
      <c r="C3064" s="27"/>
      <c r="D3064" s="232"/>
    </row>
    <row r="3065" spans="1:4">
      <c r="A3065" s="231"/>
      <c r="B3065" s="27"/>
      <c r="C3065" s="27"/>
      <c r="D3065" s="232"/>
    </row>
    <row r="3066" spans="1:4">
      <c r="A3066" s="231"/>
      <c r="B3066" s="27"/>
      <c r="C3066" s="27"/>
      <c r="D3066" s="232"/>
    </row>
    <row r="3067" spans="1:4">
      <c r="A3067" s="231"/>
      <c r="B3067" s="27"/>
      <c r="C3067" s="27"/>
      <c r="D3067" s="232"/>
    </row>
    <row r="3068" spans="1:4">
      <c r="A3068" s="231"/>
      <c r="B3068" s="27"/>
      <c r="C3068" s="27"/>
      <c r="D3068" s="232"/>
    </row>
    <row r="3069" spans="1:4">
      <c r="A3069" s="231"/>
      <c r="B3069" s="27"/>
      <c r="C3069" s="27"/>
      <c r="D3069" s="232"/>
    </row>
    <row r="3070" spans="1:4">
      <c r="A3070" s="231"/>
      <c r="B3070" s="27"/>
      <c r="C3070" s="27"/>
      <c r="D3070" s="232"/>
    </row>
    <row r="3071" spans="1:4">
      <c r="A3071" s="231"/>
      <c r="B3071" s="27"/>
      <c r="C3071" s="27"/>
      <c r="D3071" s="232"/>
    </row>
    <row r="3072" spans="1:4">
      <c r="A3072" s="231"/>
      <c r="B3072" s="27"/>
      <c r="C3072" s="27"/>
      <c r="D3072" s="232"/>
    </row>
    <row r="3073" spans="1:4">
      <c r="A3073" s="231"/>
      <c r="B3073" s="27"/>
      <c r="C3073" s="27"/>
      <c r="D3073" s="232"/>
    </row>
    <row r="3074" spans="1:4">
      <c r="A3074" s="231"/>
      <c r="B3074" s="27"/>
      <c r="C3074" s="27"/>
      <c r="D3074" s="232"/>
    </row>
    <row r="3075" spans="1:4">
      <c r="A3075" s="231"/>
      <c r="B3075" s="27"/>
      <c r="C3075" s="27"/>
      <c r="D3075" s="232"/>
    </row>
    <row r="3076" spans="1:4">
      <c r="A3076" s="231"/>
      <c r="B3076" s="27"/>
      <c r="C3076" s="27"/>
      <c r="D3076" s="232"/>
    </row>
    <row r="3077" spans="1:4">
      <c r="A3077" s="231"/>
      <c r="B3077" s="27"/>
      <c r="C3077" s="27"/>
      <c r="D3077" s="232"/>
    </row>
    <row r="3078" spans="1:4">
      <c r="A3078" s="231"/>
      <c r="B3078" s="27"/>
      <c r="C3078" s="27"/>
      <c r="D3078" s="232"/>
    </row>
    <row r="3079" spans="1:4">
      <c r="A3079" s="231"/>
      <c r="B3079" s="27"/>
      <c r="C3079" s="27"/>
      <c r="D3079" s="232"/>
    </row>
    <row r="3080" spans="1:4">
      <c r="A3080" s="231"/>
      <c r="B3080" s="27"/>
      <c r="C3080" s="27"/>
      <c r="D3080" s="232"/>
    </row>
    <row r="3081" spans="1:4">
      <c r="A3081" s="231"/>
      <c r="B3081" s="27"/>
      <c r="C3081" s="27"/>
      <c r="D3081" s="232"/>
    </row>
    <row r="3082" spans="1:4">
      <c r="A3082" s="231"/>
      <c r="B3082" s="27"/>
      <c r="C3082" s="27"/>
      <c r="D3082" s="232"/>
    </row>
    <row r="3083" spans="1:4">
      <c r="A3083" s="231"/>
      <c r="B3083" s="27"/>
      <c r="C3083" s="27"/>
      <c r="D3083" s="232"/>
    </row>
    <row r="3084" spans="1:4">
      <c r="A3084" s="231"/>
      <c r="B3084" s="27"/>
      <c r="C3084" s="27"/>
      <c r="D3084" s="232"/>
    </row>
    <row r="3085" spans="1:4">
      <c r="A3085" s="231"/>
      <c r="B3085" s="27"/>
      <c r="C3085" s="27"/>
      <c r="D3085" s="232"/>
    </row>
    <row r="3086" spans="1:4">
      <c r="A3086" s="231"/>
      <c r="B3086" s="27"/>
      <c r="C3086" s="27"/>
      <c r="D3086" s="232"/>
    </row>
    <row r="3087" spans="1:4">
      <c r="A3087" s="231"/>
      <c r="B3087" s="27"/>
      <c r="C3087" s="27"/>
      <c r="D3087" s="232"/>
    </row>
    <row r="3088" spans="1:4">
      <c r="A3088" s="231"/>
      <c r="B3088" s="27"/>
      <c r="C3088" s="27"/>
      <c r="D3088" s="232"/>
    </row>
    <row r="3089" spans="1:4">
      <c r="A3089" s="231"/>
      <c r="B3089" s="27"/>
      <c r="C3089" s="27"/>
      <c r="D3089" s="232"/>
    </row>
    <row r="3090" spans="1:4">
      <c r="A3090" s="231"/>
      <c r="B3090" s="27"/>
      <c r="C3090" s="27"/>
      <c r="D3090" s="232"/>
    </row>
    <row r="3091" spans="1:4">
      <c r="A3091" s="231"/>
      <c r="B3091" s="27"/>
      <c r="C3091" s="27"/>
      <c r="D3091" s="232"/>
    </row>
    <row r="3092" spans="1:4">
      <c r="A3092" s="231"/>
      <c r="B3092" s="27"/>
      <c r="C3092" s="27"/>
      <c r="D3092" s="232"/>
    </row>
    <row r="3093" spans="1:4">
      <c r="A3093" s="231"/>
      <c r="B3093" s="27"/>
      <c r="C3093" s="27"/>
      <c r="D3093" s="232"/>
    </row>
    <row r="3094" spans="1:4">
      <c r="A3094" s="231"/>
      <c r="B3094" s="27"/>
      <c r="C3094" s="27"/>
      <c r="D3094" s="232"/>
    </row>
    <row r="3095" spans="1:4">
      <c r="A3095" s="231"/>
      <c r="B3095" s="27"/>
      <c r="C3095" s="27"/>
      <c r="D3095" s="232"/>
    </row>
    <row r="3096" spans="1:4">
      <c r="A3096" s="231"/>
      <c r="B3096" s="27"/>
      <c r="C3096" s="27"/>
      <c r="D3096" s="232"/>
    </row>
    <row r="3097" spans="1:4">
      <c r="A3097" s="231"/>
      <c r="B3097" s="27"/>
      <c r="C3097" s="27"/>
      <c r="D3097" s="232"/>
    </row>
    <row r="3098" spans="1:4">
      <c r="A3098" s="231"/>
      <c r="B3098" s="27"/>
      <c r="C3098" s="27"/>
      <c r="D3098" s="232"/>
    </row>
    <row r="3099" spans="1:4">
      <c r="A3099" s="231"/>
      <c r="B3099" s="27"/>
      <c r="C3099" s="27"/>
      <c r="D3099" s="232"/>
    </row>
    <row r="3100" spans="1:4">
      <c r="A3100" s="231"/>
      <c r="B3100" s="27"/>
      <c r="C3100" s="27"/>
      <c r="D3100" s="232"/>
    </row>
    <row r="3101" spans="1:4">
      <c r="A3101" s="231"/>
      <c r="B3101" s="27"/>
      <c r="C3101" s="27"/>
      <c r="D3101" s="232"/>
    </row>
    <row r="3102" spans="1:4">
      <c r="A3102" s="231"/>
      <c r="B3102" s="27"/>
      <c r="C3102" s="27"/>
      <c r="D3102" s="232"/>
    </row>
    <row r="3103" spans="1:4">
      <c r="A3103" s="231"/>
      <c r="B3103" s="27"/>
      <c r="C3103" s="27"/>
      <c r="D3103" s="232"/>
    </row>
    <row r="3104" spans="1:4">
      <c r="A3104" s="231"/>
      <c r="B3104" s="27"/>
      <c r="C3104" s="27"/>
      <c r="D3104" s="232"/>
    </row>
    <row r="3105" spans="1:4">
      <c r="A3105" s="231"/>
      <c r="B3105" s="27"/>
      <c r="C3105" s="27"/>
      <c r="D3105" s="232"/>
    </row>
    <row r="3106" spans="1:4">
      <c r="A3106" s="231"/>
      <c r="B3106" s="27"/>
      <c r="C3106" s="27"/>
      <c r="D3106" s="232"/>
    </row>
    <row r="3107" spans="1:4">
      <c r="A3107" s="231"/>
      <c r="B3107" s="27"/>
      <c r="C3107" s="27"/>
      <c r="D3107" s="232"/>
    </row>
    <row r="3108" spans="1:4">
      <c r="A3108" s="231"/>
      <c r="B3108" s="27"/>
      <c r="C3108" s="27"/>
      <c r="D3108" s="232"/>
    </row>
    <row r="3109" spans="1:4">
      <c r="A3109" s="231"/>
      <c r="B3109" s="27"/>
      <c r="C3109" s="27"/>
      <c r="D3109" s="232"/>
    </row>
    <row r="3110" spans="1:4">
      <c r="A3110" s="231"/>
      <c r="B3110" s="27"/>
      <c r="C3110" s="27"/>
      <c r="D3110" s="232"/>
    </row>
    <row r="3111" spans="1:4">
      <c r="A3111" s="231"/>
      <c r="B3111" s="27"/>
      <c r="C3111" s="27"/>
      <c r="D3111" s="232"/>
    </row>
    <row r="3112" spans="1:4">
      <c r="A3112" s="231"/>
      <c r="B3112" s="27"/>
      <c r="C3112" s="27"/>
      <c r="D3112" s="232"/>
    </row>
    <row r="3113" spans="1:4">
      <c r="A3113" s="231"/>
      <c r="B3113" s="27"/>
      <c r="C3113" s="27"/>
      <c r="D3113" s="232"/>
    </row>
    <row r="3114" spans="1:4">
      <c r="A3114" s="231"/>
      <c r="B3114" s="27"/>
      <c r="C3114" s="27"/>
      <c r="D3114" s="232"/>
    </row>
    <row r="3115" spans="1:4">
      <c r="A3115" s="231"/>
      <c r="B3115" s="27"/>
      <c r="C3115" s="27"/>
      <c r="D3115" s="232"/>
    </row>
    <row r="3116" spans="1:4">
      <c r="A3116" s="231"/>
      <c r="B3116" s="27"/>
      <c r="C3116" s="27"/>
      <c r="D3116" s="232"/>
    </row>
    <row r="3117" spans="1:4">
      <c r="A3117" s="231"/>
      <c r="B3117" s="27"/>
      <c r="C3117" s="27"/>
      <c r="D3117" s="232"/>
    </row>
    <row r="3118" spans="1:4">
      <c r="A3118" s="231"/>
      <c r="B3118" s="27"/>
      <c r="C3118" s="27"/>
      <c r="D3118" s="232"/>
    </row>
    <row r="3119" spans="1:4">
      <c r="A3119" s="231"/>
      <c r="B3119" s="27"/>
      <c r="C3119" s="27"/>
      <c r="D3119" s="232"/>
    </row>
    <row r="3120" spans="1:4">
      <c r="A3120" s="231"/>
      <c r="B3120" s="27"/>
      <c r="C3120" s="27"/>
      <c r="D3120" s="232"/>
    </row>
    <row r="3121" spans="1:4">
      <c r="A3121" s="231"/>
      <c r="B3121" s="27"/>
      <c r="C3121" s="27"/>
      <c r="D3121" s="232"/>
    </row>
    <row r="3122" spans="1:4">
      <c r="A3122" s="231"/>
      <c r="B3122" s="27"/>
      <c r="C3122" s="27"/>
      <c r="D3122" s="232"/>
    </row>
    <row r="3123" spans="1:4">
      <c r="A3123" s="231"/>
      <c r="B3123" s="27"/>
      <c r="C3123" s="27"/>
      <c r="D3123" s="232"/>
    </row>
    <row r="3124" spans="1:4">
      <c r="A3124" s="231"/>
      <c r="B3124" s="27"/>
      <c r="C3124" s="27"/>
      <c r="D3124" s="232"/>
    </row>
    <row r="3125" spans="1:4">
      <c r="A3125" s="231"/>
      <c r="B3125" s="27"/>
      <c r="C3125" s="27"/>
      <c r="D3125" s="232"/>
    </row>
    <row r="3126" spans="1:4">
      <c r="A3126" s="231"/>
      <c r="B3126" s="27"/>
      <c r="C3126" s="27"/>
      <c r="D3126" s="232"/>
    </row>
    <row r="3127" spans="1:4">
      <c r="A3127" s="231"/>
      <c r="B3127" s="27"/>
      <c r="C3127" s="27"/>
      <c r="D3127" s="232"/>
    </row>
    <row r="3128" spans="1:4">
      <c r="A3128" s="231"/>
      <c r="B3128" s="27"/>
      <c r="C3128" s="27"/>
      <c r="D3128" s="232"/>
    </row>
    <row r="3129" spans="1:4">
      <c r="A3129" s="231"/>
      <c r="B3129" s="27"/>
      <c r="C3129" s="27"/>
      <c r="D3129" s="232"/>
    </row>
    <row r="3130" spans="1:4">
      <c r="A3130" s="231"/>
      <c r="B3130" s="27"/>
      <c r="C3130" s="27"/>
      <c r="D3130" s="232"/>
    </row>
    <row r="3131" spans="1:4">
      <c r="A3131" s="231"/>
      <c r="B3131" s="27"/>
      <c r="C3131" s="27"/>
      <c r="D3131" s="232"/>
    </row>
    <row r="3132" spans="1:4">
      <c r="A3132" s="231"/>
      <c r="B3132" s="27"/>
      <c r="C3132" s="27"/>
      <c r="D3132" s="232"/>
    </row>
    <row r="3133" spans="1:4">
      <c r="A3133" s="231"/>
      <c r="B3133" s="27"/>
      <c r="C3133" s="27"/>
      <c r="D3133" s="232"/>
    </row>
    <row r="3134" spans="1:4">
      <c r="A3134" s="231"/>
      <c r="B3134" s="27"/>
      <c r="C3134" s="27"/>
      <c r="D3134" s="232"/>
    </row>
    <row r="3135" spans="1:4">
      <c r="A3135" s="231"/>
      <c r="B3135" s="27"/>
      <c r="C3135" s="27"/>
      <c r="D3135" s="232"/>
    </row>
    <row r="3136" spans="1:4">
      <c r="A3136" s="231"/>
      <c r="B3136" s="27"/>
      <c r="C3136" s="27"/>
      <c r="D3136" s="232"/>
    </row>
    <row r="3137" spans="1:4">
      <c r="A3137" s="231"/>
      <c r="B3137" s="27"/>
      <c r="C3137" s="27"/>
      <c r="D3137" s="232"/>
    </row>
    <row r="3138" spans="1:4">
      <c r="A3138" s="231"/>
      <c r="B3138" s="27"/>
      <c r="C3138" s="27"/>
      <c r="D3138" s="232"/>
    </row>
    <row r="3139" spans="1:4">
      <c r="A3139" s="231"/>
      <c r="B3139" s="27"/>
      <c r="C3139" s="27"/>
      <c r="D3139" s="232"/>
    </row>
    <row r="3140" spans="1:4">
      <c r="A3140" s="231"/>
      <c r="B3140" s="27"/>
      <c r="C3140" s="27"/>
      <c r="D3140" s="232"/>
    </row>
    <row r="3141" spans="1:4">
      <c r="A3141" s="231"/>
      <c r="B3141" s="27"/>
      <c r="C3141" s="27"/>
      <c r="D3141" s="232"/>
    </row>
    <row r="3142" spans="1:4">
      <c r="A3142" s="231"/>
      <c r="B3142" s="27"/>
      <c r="C3142" s="27"/>
      <c r="D3142" s="232"/>
    </row>
    <row r="3143" spans="1:4">
      <c r="A3143" s="231"/>
      <c r="B3143" s="27"/>
      <c r="C3143" s="27"/>
      <c r="D3143" s="232"/>
    </row>
    <row r="3144" spans="1:4">
      <c r="A3144" s="231"/>
      <c r="B3144" s="27"/>
      <c r="C3144" s="27"/>
      <c r="D3144" s="232"/>
    </row>
    <row r="3145" spans="1:4">
      <c r="A3145" s="231"/>
      <c r="B3145" s="27"/>
      <c r="C3145" s="27"/>
      <c r="D3145" s="232"/>
    </row>
    <row r="3146" spans="1:4">
      <c r="A3146" s="231"/>
      <c r="B3146" s="27"/>
      <c r="C3146" s="27"/>
      <c r="D3146" s="232"/>
    </row>
    <row r="3147" spans="1:4">
      <c r="A3147" s="231"/>
      <c r="B3147" s="27"/>
      <c r="C3147" s="27"/>
      <c r="D3147" s="232"/>
    </row>
    <row r="3148" spans="1:4">
      <c r="A3148" s="231"/>
      <c r="B3148" s="27"/>
      <c r="C3148" s="27"/>
      <c r="D3148" s="232"/>
    </row>
    <row r="3149" spans="1:4">
      <c r="A3149" s="231"/>
      <c r="B3149" s="27"/>
      <c r="C3149" s="27"/>
      <c r="D3149" s="232"/>
    </row>
    <row r="3150" spans="1:4">
      <c r="A3150" s="231"/>
      <c r="B3150" s="27"/>
      <c r="C3150" s="27"/>
      <c r="D3150" s="232"/>
    </row>
    <row r="3151" spans="1:4">
      <c r="A3151" s="231"/>
      <c r="B3151" s="27"/>
      <c r="C3151" s="27"/>
      <c r="D3151" s="232"/>
    </row>
    <row r="3152" spans="1:4">
      <c r="A3152" s="231"/>
      <c r="B3152" s="27"/>
      <c r="C3152" s="27"/>
      <c r="D3152" s="232"/>
    </row>
    <row r="3153" spans="1:4">
      <c r="A3153" s="231"/>
      <c r="B3153" s="27"/>
      <c r="C3153" s="27"/>
      <c r="D3153" s="232"/>
    </row>
    <row r="3154" spans="1:4">
      <c r="A3154" s="231"/>
      <c r="B3154" s="27"/>
      <c r="C3154" s="27"/>
      <c r="D3154" s="232"/>
    </row>
    <row r="3155" spans="1:4">
      <c r="A3155" s="231"/>
      <c r="B3155" s="27"/>
      <c r="C3155" s="27"/>
      <c r="D3155" s="232"/>
    </row>
    <row r="3156" spans="1:4">
      <c r="A3156" s="231"/>
      <c r="B3156" s="27"/>
      <c r="C3156" s="27"/>
      <c r="D3156" s="232"/>
    </row>
    <row r="3157" spans="1:4">
      <c r="A3157" s="231"/>
      <c r="B3157" s="27"/>
      <c r="C3157" s="27"/>
      <c r="D3157" s="232"/>
    </row>
    <row r="3158" spans="1:4">
      <c r="A3158" s="231"/>
      <c r="B3158" s="27"/>
      <c r="C3158" s="27"/>
      <c r="D3158" s="232"/>
    </row>
    <row r="3159" spans="1:4">
      <c r="A3159" s="231"/>
      <c r="B3159" s="27"/>
      <c r="C3159" s="27"/>
      <c r="D3159" s="232"/>
    </row>
    <row r="3160" spans="1:4">
      <c r="A3160" s="231"/>
      <c r="B3160" s="27"/>
      <c r="C3160" s="27"/>
      <c r="D3160" s="232"/>
    </row>
    <row r="3161" spans="1:4">
      <c r="A3161" s="231"/>
      <c r="B3161" s="27"/>
      <c r="C3161" s="27"/>
      <c r="D3161" s="232"/>
    </row>
    <row r="3162" spans="1:4">
      <c r="A3162" s="231"/>
      <c r="B3162" s="27"/>
      <c r="C3162" s="27"/>
      <c r="D3162" s="232"/>
    </row>
    <row r="3163" spans="1:4">
      <c r="A3163" s="231"/>
      <c r="B3163" s="27"/>
      <c r="C3163" s="27"/>
      <c r="D3163" s="232"/>
    </row>
    <row r="3164" spans="1:4">
      <c r="A3164" s="231"/>
      <c r="B3164" s="27"/>
      <c r="C3164" s="27"/>
      <c r="D3164" s="232"/>
    </row>
    <row r="3165" spans="1:4">
      <c r="A3165" s="231"/>
      <c r="B3165" s="27"/>
      <c r="C3165" s="27"/>
      <c r="D3165" s="232"/>
    </row>
    <row r="3166" spans="1:4">
      <c r="A3166" s="231"/>
      <c r="B3166" s="27"/>
      <c r="C3166" s="27"/>
      <c r="D3166" s="232"/>
    </row>
    <row r="3167" spans="1:4">
      <c r="A3167" s="231"/>
      <c r="B3167" s="27"/>
      <c r="C3167" s="27"/>
      <c r="D3167" s="232"/>
    </row>
    <row r="3168" spans="1:4">
      <c r="A3168" s="231"/>
      <c r="B3168" s="27"/>
      <c r="C3168" s="27"/>
      <c r="D3168" s="232"/>
    </row>
    <row r="3169" spans="1:4">
      <c r="A3169" s="231"/>
      <c r="B3169" s="27"/>
      <c r="C3169" s="27"/>
      <c r="D3169" s="232"/>
    </row>
    <row r="3170" spans="1:4">
      <c r="A3170" s="231"/>
      <c r="B3170" s="27"/>
      <c r="C3170" s="27"/>
      <c r="D3170" s="232"/>
    </row>
    <row r="3171" spans="1:4">
      <c r="A3171" s="231"/>
      <c r="B3171" s="27"/>
      <c r="C3171" s="27"/>
      <c r="D3171" s="232"/>
    </row>
    <row r="3172" spans="1:4">
      <c r="A3172" s="231"/>
      <c r="B3172" s="27"/>
      <c r="C3172" s="27"/>
      <c r="D3172" s="232"/>
    </row>
    <row r="3173" spans="1:4">
      <c r="A3173" s="231"/>
      <c r="B3173" s="27"/>
      <c r="C3173" s="27"/>
      <c r="D3173" s="232"/>
    </row>
    <row r="3174" spans="1:4">
      <c r="A3174" s="231"/>
      <c r="B3174" s="27"/>
      <c r="C3174" s="27"/>
      <c r="D3174" s="232"/>
    </row>
    <row r="3175" spans="1:4">
      <c r="A3175" s="231"/>
      <c r="B3175" s="27"/>
      <c r="C3175" s="27"/>
      <c r="D3175" s="232"/>
    </row>
    <row r="3176" spans="1:4">
      <c r="A3176" s="231"/>
      <c r="B3176" s="27"/>
      <c r="C3176" s="27"/>
      <c r="D3176" s="232"/>
    </row>
    <row r="3177" spans="1:4">
      <c r="A3177" s="231"/>
      <c r="B3177" s="27"/>
      <c r="C3177" s="27"/>
      <c r="D3177" s="232"/>
    </row>
    <row r="3178" spans="1:4">
      <c r="A3178" s="231"/>
      <c r="B3178" s="27"/>
      <c r="C3178" s="27"/>
      <c r="D3178" s="232"/>
    </row>
    <row r="3179" spans="1:4">
      <c r="A3179" s="231"/>
      <c r="B3179" s="27"/>
      <c r="C3179" s="27"/>
      <c r="D3179" s="232"/>
    </row>
    <row r="3180" spans="1:4">
      <c r="A3180" s="231"/>
      <c r="B3180" s="27"/>
      <c r="C3180" s="27"/>
      <c r="D3180" s="232"/>
    </row>
    <row r="3181" spans="1:4">
      <c r="A3181" s="231"/>
      <c r="B3181" s="27"/>
      <c r="C3181" s="27"/>
      <c r="D3181" s="232"/>
    </row>
    <row r="3182" spans="1:4">
      <c r="A3182" s="231"/>
      <c r="B3182" s="27"/>
      <c r="C3182" s="27"/>
      <c r="D3182" s="232"/>
    </row>
    <row r="3183" spans="1:4">
      <c r="A3183" s="231"/>
      <c r="B3183" s="27"/>
      <c r="C3183" s="27"/>
      <c r="D3183" s="232"/>
    </row>
    <row r="3184" spans="1:4">
      <c r="A3184" s="231"/>
      <c r="B3184" s="27"/>
      <c r="C3184" s="27"/>
      <c r="D3184" s="232"/>
    </row>
    <row r="3185" spans="1:4">
      <c r="A3185" s="231"/>
      <c r="B3185" s="27"/>
      <c r="C3185" s="27"/>
      <c r="D3185" s="232"/>
    </row>
    <row r="3186" spans="1:4">
      <c r="A3186" s="231"/>
      <c r="B3186" s="27"/>
      <c r="C3186" s="27"/>
      <c r="D3186" s="232"/>
    </row>
    <row r="3187" spans="1:4">
      <c r="A3187" s="231"/>
      <c r="B3187" s="27"/>
      <c r="C3187" s="27"/>
      <c r="D3187" s="232"/>
    </row>
    <row r="3188" spans="1:4">
      <c r="A3188" s="231"/>
      <c r="B3188" s="27"/>
      <c r="C3188" s="27"/>
      <c r="D3188" s="232"/>
    </row>
    <row r="3189" spans="1:4">
      <c r="A3189" s="231"/>
      <c r="B3189" s="27"/>
      <c r="C3189" s="27"/>
      <c r="D3189" s="232"/>
    </row>
    <row r="3190" spans="1:4">
      <c r="A3190" s="231"/>
      <c r="B3190" s="27"/>
      <c r="C3190" s="27"/>
      <c r="D3190" s="232"/>
    </row>
    <row r="3191" spans="1:4">
      <c r="A3191" s="231"/>
      <c r="B3191" s="27"/>
      <c r="C3191" s="27"/>
      <c r="D3191" s="232"/>
    </row>
    <row r="3192" spans="1:4">
      <c r="A3192" s="231"/>
      <c r="B3192" s="27"/>
      <c r="C3192" s="27"/>
      <c r="D3192" s="232"/>
    </row>
    <row r="3193" spans="1:4">
      <c r="A3193" s="231"/>
      <c r="B3193" s="27"/>
      <c r="C3193" s="27"/>
      <c r="D3193" s="232"/>
    </row>
    <row r="3194" spans="1:4">
      <c r="A3194" s="231"/>
      <c r="B3194" s="27"/>
      <c r="C3194" s="27"/>
      <c r="D3194" s="232"/>
    </row>
    <row r="3195" spans="1:4">
      <c r="A3195" s="231"/>
      <c r="B3195" s="27"/>
      <c r="C3195" s="27"/>
      <c r="D3195" s="232"/>
    </row>
    <row r="3196" spans="1:4">
      <c r="A3196" s="231"/>
      <c r="B3196" s="27"/>
      <c r="C3196" s="27"/>
      <c r="D3196" s="232"/>
    </row>
    <row r="3197" spans="1:4">
      <c r="A3197" s="231"/>
      <c r="B3197" s="27"/>
      <c r="C3197" s="27"/>
      <c r="D3197" s="232"/>
    </row>
    <row r="3198" spans="1:4">
      <c r="A3198" s="231"/>
      <c r="B3198" s="27"/>
      <c r="C3198" s="27"/>
      <c r="D3198" s="232"/>
    </row>
    <row r="3199" spans="1:4">
      <c r="A3199" s="231"/>
      <c r="B3199" s="27"/>
      <c r="C3199" s="27"/>
      <c r="D3199" s="232"/>
    </row>
    <row r="3200" spans="1:4">
      <c r="A3200" s="231"/>
      <c r="B3200" s="27"/>
      <c r="C3200" s="27"/>
      <c r="D3200" s="232"/>
    </row>
    <row r="3201" spans="1:4">
      <c r="A3201" s="231"/>
      <c r="B3201" s="27"/>
      <c r="C3201" s="27"/>
      <c r="D3201" s="232"/>
    </row>
    <row r="3202" spans="1:4">
      <c r="A3202" s="231"/>
      <c r="B3202" s="27"/>
      <c r="C3202" s="27"/>
      <c r="D3202" s="232"/>
    </row>
    <row r="3203" spans="1:4">
      <c r="A3203" s="231"/>
      <c r="B3203" s="27"/>
      <c r="C3203" s="27"/>
      <c r="D3203" s="232"/>
    </row>
    <row r="3204" spans="1:4">
      <c r="A3204" s="231"/>
      <c r="B3204" s="27"/>
      <c r="C3204" s="27"/>
      <c r="D3204" s="232"/>
    </row>
    <row r="3205" spans="1:4">
      <c r="A3205" s="231"/>
      <c r="B3205" s="27"/>
      <c r="C3205" s="27"/>
      <c r="D3205" s="232"/>
    </row>
    <row r="3206" spans="1:4">
      <c r="A3206" s="231"/>
      <c r="B3206" s="27"/>
      <c r="C3206" s="27"/>
      <c r="D3206" s="232"/>
    </row>
    <row r="3207" spans="1:4">
      <c r="A3207" s="231"/>
      <c r="B3207" s="27"/>
      <c r="C3207" s="27"/>
      <c r="D3207" s="232"/>
    </row>
    <row r="3208" spans="1:4">
      <c r="A3208" s="231"/>
      <c r="B3208" s="27"/>
      <c r="C3208" s="27"/>
      <c r="D3208" s="232"/>
    </row>
    <row r="3209" spans="1:4">
      <c r="A3209" s="231"/>
      <c r="B3209" s="27"/>
      <c r="C3209" s="27"/>
      <c r="D3209" s="232"/>
    </row>
    <row r="3210" spans="1:4">
      <c r="A3210" s="231"/>
      <c r="B3210" s="27"/>
      <c r="C3210" s="27"/>
      <c r="D3210" s="232"/>
    </row>
    <row r="3211" spans="1:4">
      <c r="A3211" s="231"/>
      <c r="B3211" s="27"/>
      <c r="C3211" s="27"/>
      <c r="D3211" s="232"/>
    </row>
    <row r="3212" spans="1:4">
      <c r="A3212" s="231"/>
      <c r="B3212" s="27"/>
      <c r="C3212" s="27"/>
      <c r="D3212" s="232"/>
    </row>
    <row r="3213" spans="1:4">
      <c r="A3213" s="231"/>
      <c r="B3213" s="27"/>
      <c r="C3213" s="27"/>
      <c r="D3213" s="232"/>
    </row>
    <row r="3214" spans="1:4">
      <c r="A3214" s="231"/>
      <c r="B3214" s="27"/>
      <c r="C3214" s="27"/>
      <c r="D3214" s="232"/>
    </row>
    <row r="3215" spans="1:4">
      <c r="A3215" s="231"/>
      <c r="B3215" s="27"/>
      <c r="C3215" s="27"/>
      <c r="D3215" s="232"/>
    </row>
    <row r="3216" spans="1:4">
      <c r="A3216" s="231"/>
      <c r="B3216" s="27"/>
      <c r="C3216" s="27"/>
      <c r="D3216" s="232"/>
    </row>
    <row r="3217" spans="1:4">
      <c r="A3217" s="231"/>
      <c r="B3217" s="27"/>
      <c r="C3217" s="27"/>
      <c r="D3217" s="232"/>
    </row>
    <row r="3218" spans="1:4">
      <c r="A3218" s="231"/>
      <c r="B3218" s="27"/>
      <c r="C3218" s="27"/>
      <c r="D3218" s="232"/>
    </row>
    <row r="3219" spans="1:4">
      <c r="A3219" s="231"/>
      <c r="B3219" s="27"/>
      <c r="C3219" s="27"/>
      <c r="D3219" s="232"/>
    </row>
    <row r="3220" spans="1:4">
      <c r="A3220" s="231"/>
      <c r="B3220" s="27"/>
      <c r="C3220" s="27"/>
      <c r="D3220" s="232"/>
    </row>
    <row r="3221" spans="1:4">
      <c r="A3221" s="231"/>
      <c r="B3221" s="27"/>
      <c r="C3221" s="27"/>
      <c r="D3221" s="232"/>
    </row>
    <row r="3222" spans="1:4">
      <c r="A3222" s="231"/>
      <c r="B3222" s="27"/>
      <c r="C3222" s="27"/>
      <c r="D3222" s="232"/>
    </row>
    <row r="3223" spans="1:4">
      <c r="A3223" s="231"/>
      <c r="B3223" s="27"/>
      <c r="C3223" s="27"/>
      <c r="D3223" s="232"/>
    </row>
    <row r="3224" spans="1:4">
      <c r="A3224" s="231"/>
      <c r="B3224" s="27"/>
      <c r="C3224" s="27"/>
      <c r="D3224" s="232"/>
    </row>
    <row r="3225" spans="1:4">
      <c r="A3225" s="231"/>
      <c r="B3225" s="27"/>
      <c r="C3225" s="27"/>
      <c r="D3225" s="232"/>
    </row>
    <row r="3226" spans="1:4">
      <c r="A3226" s="231"/>
      <c r="B3226" s="27"/>
      <c r="C3226" s="27"/>
      <c r="D3226" s="232"/>
    </row>
    <row r="3227" spans="1:4">
      <c r="A3227" s="231"/>
      <c r="B3227" s="27"/>
      <c r="C3227" s="27"/>
      <c r="D3227" s="232"/>
    </row>
    <row r="3228" spans="1:4">
      <c r="A3228" s="231"/>
      <c r="B3228" s="27"/>
      <c r="C3228" s="27"/>
      <c r="D3228" s="232"/>
    </row>
    <row r="3229" spans="1:4">
      <c r="A3229" s="231"/>
      <c r="B3229" s="27"/>
      <c r="C3229" s="27"/>
      <c r="D3229" s="232"/>
    </row>
    <row r="3230" spans="1:4">
      <c r="A3230" s="231"/>
      <c r="B3230" s="27"/>
      <c r="C3230" s="27"/>
      <c r="D3230" s="232"/>
    </row>
    <row r="3231" spans="1:4">
      <c r="A3231" s="231"/>
      <c r="B3231" s="27"/>
      <c r="C3231" s="27"/>
      <c r="D3231" s="232"/>
    </row>
    <row r="3232" spans="1:4">
      <c r="A3232" s="231"/>
      <c r="B3232" s="27"/>
      <c r="C3232" s="27"/>
      <c r="D3232" s="232"/>
    </row>
    <row r="3233" spans="1:4">
      <c r="A3233" s="231"/>
      <c r="B3233" s="27"/>
      <c r="C3233" s="27"/>
      <c r="D3233" s="232"/>
    </row>
    <row r="3234" spans="1:4">
      <c r="A3234" s="231"/>
      <c r="B3234" s="27"/>
      <c r="C3234" s="27"/>
      <c r="D3234" s="232"/>
    </row>
    <row r="3235" spans="1:4">
      <c r="A3235" s="231"/>
      <c r="B3235" s="27"/>
      <c r="C3235" s="27"/>
      <c r="D3235" s="232"/>
    </row>
    <row r="3236" spans="1:4">
      <c r="A3236" s="231"/>
      <c r="B3236" s="27"/>
      <c r="C3236" s="27"/>
      <c r="D3236" s="232"/>
    </row>
    <row r="3237" spans="1:4">
      <c r="A3237" s="231"/>
      <c r="B3237" s="27"/>
      <c r="C3237" s="27"/>
      <c r="D3237" s="232"/>
    </row>
    <row r="3238" spans="1:4">
      <c r="A3238" s="231"/>
      <c r="B3238" s="27"/>
      <c r="C3238" s="27"/>
      <c r="D3238" s="232"/>
    </row>
    <row r="3239" spans="1:4">
      <c r="A3239" s="231"/>
      <c r="B3239" s="27"/>
      <c r="C3239" s="27"/>
      <c r="D3239" s="232"/>
    </row>
    <row r="3240" spans="1:4">
      <c r="A3240" s="231"/>
      <c r="B3240" s="27"/>
      <c r="C3240" s="27"/>
      <c r="D3240" s="232"/>
    </row>
    <row r="3241" spans="1:4">
      <c r="A3241" s="231"/>
      <c r="B3241" s="27"/>
      <c r="C3241" s="27"/>
      <c r="D3241" s="232"/>
    </row>
    <row r="3242" spans="1:4">
      <c r="A3242" s="231"/>
      <c r="B3242" s="27"/>
      <c r="C3242" s="27"/>
      <c r="D3242" s="232"/>
    </row>
    <row r="3243" spans="1:4">
      <c r="A3243" s="231"/>
      <c r="B3243" s="27"/>
      <c r="C3243" s="27"/>
      <c r="D3243" s="232"/>
    </row>
    <row r="3244" spans="1:4">
      <c r="A3244" s="231"/>
      <c r="B3244" s="27"/>
      <c r="C3244" s="27"/>
      <c r="D3244" s="232"/>
    </row>
    <row r="3245" spans="1:4">
      <c r="A3245" s="231"/>
      <c r="B3245" s="27"/>
      <c r="C3245" s="27"/>
      <c r="D3245" s="232"/>
    </row>
    <row r="3246" spans="1:4">
      <c r="A3246" s="231"/>
      <c r="B3246" s="27"/>
      <c r="C3246" s="27"/>
      <c r="D3246" s="232"/>
    </row>
    <row r="3247" spans="1:4">
      <c r="A3247" s="231"/>
      <c r="B3247" s="27"/>
      <c r="C3247" s="27"/>
      <c r="D3247" s="232"/>
    </row>
    <row r="3248" spans="1:4">
      <c r="A3248" s="231"/>
      <c r="B3248" s="27"/>
      <c r="C3248" s="27"/>
      <c r="D3248" s="232"/>
    </row>
    <row r="3249" spans="1:4">
      <c r="A3249" s="231"/>
      <c r="B3249" s="27"/>
      <c r="C3249" s="27"/>
      <c r="D3249" s="232"/>
    </row>
    <row r="3250" spans="1:4">
      <c r="A3250" s="231"/>
      <c r="B3250" s="27"/>
      <c r="C3250" s="27"/>
      <c r="D3250" s="232"/>
    </row>
    <row r="3251" spans="1:4">
      <c r="A3251" s="231"/>
      <c r="B3251" s="27"/>
      <c r="C3251" s="27"/>
      <c r="D3251" s="232"/>
    </row>
    <row r="3252" spans="1:4">
      <c r="A3252" s="231"/>
      <c r="B3252" s="27"/>
      <c r="C3252" s="27"/>
      <c r="D3252" s="232"/>
    </row>
    <row r="3253" spans="1:4">
      <c r="A3253" s="231"/>
      <c r="B3253" s="27"/>
      <c r="C3253" s="27"/>
      <c r="D3253" s="232"/>
    </row>
    <row r="3254" spans="1:4">
      <c r="A3254" s="231"/>
      <c r="B3254" s="27"/>
      <c r="C3254" s="27"/>
      <c r="D3254" s="232"/>
    </row>
    <row r="3255" spans="1:4">
      <c r="A3255" s="231"/>
      <c r="B3255" s="27"/>
      <c r="C3255" s="27"/>
      <c r="D3255" s="232"/>
    </row>
    <row r="3256" spans="1:4">
      <c r="A3256" s="231"/>
      <c r="B3256" s="27"/>
      <c r="C3256" s="27"/>
      <c r="D3256" s="232"/>
    </row>
    <row r="3257" spans="1:4">
      <c r="A3257" s="231"/>
      <c r="B3257" s="27"/>
      <c r="C3257" s="27"/>
      <c r="D3257" s="232"/>
    </row>
    <row r="3258" spans="1:4">
      <c r="A3258" s="231"/>
      <c r="B3258" s="27"/>
      <c r="C3258" s="27"/>
      <c r="D3258" s="232"/>
    </row>
    <row r="3259" spans="1:4">
      <c r="A3259" s="231"/>
      <c r="B3259" s="27"/>
      <c r="C3259" s="27"/>
      <c r="D3259" s="232"/>
    </row>
    <row r="3260" spans="1:4">
      <c r="A3260" s="231"/>
      <c r="B3260" s="27"/>
      <c r="C3260" s="27"/>
      <c r="D3260" s="232"/>
    </row>
    <row r="3261" spans="1:4">
      <c r="A3261" s="231"/>
      <c r="B3261" s="27"/>
      <c r="C3261" s="27"/>
      <c r="D3261" s="232"/>
    </row>
    <row r="3262" spans="1:4">
      <c r="A3262" s="231"/>
      <c r="B3262" s="27"/>
      <c r="C3262" s="27"/>
      <c r="D3262" s="232"/>
    </row>
    <row r="3263" spans="1:4">
      <c r="A3263" s="231"/>
      <c r="B3263" s="27"/>
      <c r="C3263" s="27"/>
      <c r="D3263" s="232"/>
    </row>
    <row r="3264" spans="1:4">
      <c r="A3264" s="231"/>
      <c r="B3264" s="27"/>
      <c r="C3264" s="27"/>
      <c r="D3264" s="232"/>
    </row>
    <row r="3265" spans="1:4">
      <c r="A3265" s="231"/>
      <c r="B3265" s="27"/>
      <c r="C3265" s="27"/>
      <c r="D3265" s="232"/>
    </row>
    <row r="3266" spans="1:4">
      <c r="A3266" s="231"/>
      <c r="B3266" s="27"/>
      <c r="C3266" s="27"/>
      <c r="D3266" s="232"/>
    </row>
    <row r="3267" spans="1:4">
      <c r="A3267" s="231"/>
      <c r="B3267" s="27"/>
      <c r="C3267" s="27"/>
      <c r="D3267" s="232"/>
    </row>
    <row r="3268" spans="1:4">
      <c r="A3268" s="231"/>
      <c r="B3268" s="27"/>
      <c r="C3268" s="27"/>
      <c r="D3268" s="232"/>
    </row>
    <row r="3269" spans="1:4">
      <c r="A3269" s="231"/>
      <c r="B3269" s="27"/>
      <c r="C3269" s="27"/>
      <c r="D3269" s="232"/>
    </row>
    <row r="3270" spans="1:4">
      <c r="A3270" s="231"/>
      <c r="B3270" s="27"/>
      <c r="C3270" s="27"/>
      <c r="D3270" s="232"/>
    </row>
    <row r="3271" spans="1:4">
      <c r="A3271" s="231"/>
      <c r="B3271" s="27"/>
      <c r="C3271" s="27"/>
      <c r="D3271" s="232"/>
    </row>
    <row r="3272" spans="1:4">
      <c r="A3272" s="231"/>
      <c r="B3272" s="27"/>
      <c r="C3272" s="27"/>
      <c r="D3272" s="232"/>
    </row>
    <row r="3273" spans="1:4">
      <c r="A3273" s="231"/>
      <c r="B3273" s="27"/>
      <c r="C3273" s="27"/>
      <c r="D3273" s="232"/>
    </row>
    <row r="3274" spans="1:4">
      <c r="A3274" s="231"/>
      <c r="B3274" s="27"/>
      <c r="C3274" s="27"/>
      <c r="D3274" s="232"/>
    </row>
    <row r="3275" spans="1:4">
      <c r="A3275" s="231"/>
      <c r="B3275" s="27"/>
      <c r="C3275" s="27"/>
      <c r="D3275" s="232"/>
    </row>
    <row r="3276" spans="1:4">
      <c r="A3276" s="231"/>
      <c r="B3276" s="27"/>
      <c r="C3276" s="27"/>
      <c r="D3276" s="232"/>
    </row>
    <row r="3277" spans="1:4">
      <c r="A3277" s="231"/>
      <c r="B3277" s="27"/>
      <c r="C3277" s="27"/>
      <c r="D3277" s="232"/>
    </row>
    <row r="3278" spans="1:4">
      <c r="A3278" s="231"/>
      <c r="B3278" s="27"/>
      <c r="C3278" s="27"/>
      <c r="D3278" s="232"/>
    </row>
    <row r="3279" spans="1:4">
      <c r="A3279" s="231"/>
      <c r="B3279" s="27"/>
      <c r="C3279" s="27"/>
      <c r="D3279" s="232"/>
    </row>
    <row r="3280" spans="1:4">
      <c r="A3280" s="231"/>
      <c r="B3280" s="27"/>
      <c r="C3280" s="27"/>
      <c r="D3280" s="232"/>
    </row>
    <row r="3281" spans="1:4">
      <c r="A3281" s="231"/>
      <c r="B3281" s="27"/>
      <c r="C3281" s="27"/>
      <c r="D3281" s="232"/>
    </row>
    <row r="3282" spans="1:4">
      <c r="A3282" s="231"/>
      <c r="B3282" s="27"/>
      <c r="C3282" s="27"/>
      <c r="D3282" s="232"/>
    </row>
    <row r="3283" spans="1:4">
      <c r="A3283" s="231"/>
      <c r="B3283" s="27"/>
      <c r="C3283" s="27"/>
      <c r="D3283" s="232"/>
    </row>
    <row r="3284" spans="1:4">
      <c r="A3284" s="231"/>
      <c r="B3284" s="27"/>
      <c r="C3284" s="27"/>
      <c r="D3284" s="232"/>
    </row>
    <row r="3285" spans="1:4">
      <c r="A3285" s="231"/>
      <c r="B3285" s="27"/>
      <c r="C3285" s="27"/>
      <c r="D3285" s="232"/>
    </row>
    <row r="3286" spans="1:4">
      <c r="A3286" s="231"/>
      <c r="B3286" s="27"/>
      <c r="C3286" s="27"/>
      <c r="D3286" s="232"/>
    </row>
    <row r="3287" spans="1:4">
      <c r="A3287" s="231"/>
      <c r="B3287" s="27"/>
      <c r="C3287" s="27"/>
      <c r="D3287" s="232"/>
    </row>
    <row r="3288" spans="1:4">
      <c r="A3288" s="231"/>
      <c r="B3288" s="27"/>
      <c r="C3288" s="27"/>
      <c r="D3288" s="232"/>
    </row>
    <row r="3289" spans="1:4">
      <c r="A3289" s="231"/>
      <c r="B3289" s="27"/>
      <c r="C3289" s="27"/>
      <c r="D3289" s="232"/>
    </row>
    <row r="3290" spans="1:4">
      <c r="A3290" s="231"/>
      <c r="B3290" s="27"/>
      <c r="C3290" s="27"/>
      <c r="D3290" s="232"/>
    </row>
    <row r="3291" spans="1:4">
      <c r="A3291" s="231"/>
      <c r="B3291" s="27"/>
      <c r="C3291" s="27"/>
      <c r="D3291" s="232"/>
    </row>
    <row r="3292" spans="1:4">
      <c r="A3292" s="231"/>
      <c r="B3292" s="27"/>
      <c r="C3292" s="27"/>
      <c r="D3292" s="232"/>
    </row>
    <row r="3293" spans="1:4">
      <c r="A3293" s="231"/>
      <c r="B3293" s="27"/>
      <c r="C3293" s="27"/>
      <c r="D3293" s="232"/>
    </row>
    <row r="3294" spans="1:4">
      <c r="A3294" s="231"/>
      <c r="B3294" s="27"/>
      <c r="C3294" s="27"/>
      <c r="D3294" s="232"/>
    </row>
    <row r="3295" spans="1:4">
      <c r="A3295" s="231"/>
      <c r="B3295" s="27"/>
      <c r="C3295" s="27"/>
      <c r="D3295" s="232"/>
    </row>
    <row r="3296" spans="1:4">
      <c r="A3296" s="231"/>
      <c r="B3296" s="27"/>
      <c r="C3296" s="27"/>
      <c r="D3296" s="232"/>
    </row>
    <row r="3297" spans="1:4">
      <c r="A3297" s="231"/>
      <c r="B3297" s="27"/>
      <c r="C3297" s="27"/>
      <c r="D3297" s="232"/>
    </row>
    <row r="3298" spans="1:4">
      <c r="A3298" s="231"/>
      <c r="B3298" s="27"/>
      <c r="C3298" s="27"/>
      <c r="D3298" s="232"/>
    </row>
    <row r="3299" spans="1:4">
      <c r="A3299" s="231"/>
      <c r="B3299" s="27"/>
      <c r="C3299" s="27"/>
      <c r="D3299" s="232"/>
    </row>
    <row r="3300" spans="1:4">
      <c r="A3300" s="231"/>
      <c r="B3300" s="27"/>
      <c r="C3300" s="27"/>
      <c r="D3300" s="232"/>
    </row>
    <row r="3301" spans="1:4">
      <c r="A3301" s="231"/>
      <c r="B3301" s="27"/>
      <c r="C3301" s="27"/>
      <c r="D3301" s="232"/>
    </row>
    <row r="3302" spans="1:4">
      <c r="A3302" s="231"/>
      <c r="B3302" s="27"/>
      <c r="C3302" s="27"/>
      <c r="D3302" s="232"/>
    </row>
    <row r="3303" spans="1:4">
      <c r="A3303" s="231"/>
      <c r="B3303" s="27"/>
      <c r="C3303" s="27"/>
      <c r="D3303" s="232"/>
    </row>
    <row r="3304" spans="1:4">
      <c r="A3304" s="231"/>
      <c r="B3304" s="27"/>
      <c r="C3304" s="27"/>
      <c r="D3304" s="232"/>
    </row>
    <row r="3305" spans="1:4">
      <c r="A3305" s="231"/>
      <c r="B3305" s="27"/>
      <c r="C3305" s="27"/>
      <c r="D3305" s="232"/>
    </row>
    <row r="3306" spans="1:4">
      <c r="A3306" s="231"/>
      <c r="B3306" s="27"/>
      <c r="C3306" s="27"/>
      <c r="D3306" s="232"/>
    </row>
    <row r="3307" spans="1:4">
      <c r="A3307" s="231"/>
      <c r="B3307" s="27"/>
      <c r="C3307" s="27"/>
      <c r="D3307" s="232"/>
    </row>
    <row r="3308" spans="1:4">
      <c r="A3308" s="231"/>
      <c r="B3308" s="27"/>
      <c r="C3308" s="27"/>
      <c r="D3308" s="232"/>
    </row>
    <row r="3309" spans="1:4">
      <c r="A3309" s="231"/>
      <c r="B3309" s="27"/>
      <c r="C3309" s="27"/>
      <c r="D3309" s="232"/>
    </row>
    <row r="3310" spans="1:4">
      <c r="A3310" s="231"/>
      <c r="B3310" s="27"/>
      <c r="C3310" s="27"/>
      <c r="D3310" s="232"/>
    </row>
    <row r="3311" spans="1:4">
      <c r="A3311" s="231"/>
      <c r="B3311" s="27"/>
      <c r="C3311" s="27"/>
      <c r="D3311" s="232"/>
    </row>
    <row r="3312" spans="1:4">
      <c r="A3312" s="231"/>
      <c r="B3312" s="27"/>
      <c r="C3312" s="27"/>
      <c r="D3312" s="232"/>
    </row>
    <row r="3313" spans="1:4">
      <c r="A3313" s="231"/>
      <c r="B3313" s="27"/>
      <c r="C3313" s="27"/>
      <c r="D3313" s="232"/>
    </row>
    <row r="3314" spans="1:4">
      <c r="A3314" s="231"/>
      <c r="B3314" s="27"/>
      <c r="C3314" s="27"/>
      <c r="D3314" s="232"/>
    </row>
    <row r="3315" spans="1:4">
      <c r="A3315" s="231"/>
      <c r="B3315" s="27"/>
      <c r="C3315" s="27"/>
      <c r="D3315" s="232"/>
    </row>
    <row r="3316" spans="1:4">
      <c r="A3316" s="231"/>
      <c r="B3316" s="27"/>
      <c r="C3316" s="27"/>
      <c r="D3316" s="232"/>
    </row>
    <row r="3317" spans="1:4">
      <c r="A3317" s="231"/>
      <c r="B3317" s="27"/>
      <c r="C3317" s="27"/>
      <c r="D3317" s="232"/>
    </row>
    <row r="3318" spans="1:4">
      <c r="A3318" s="231"/>
      <c r="B3318" s="27"/>
      <c r="C3318" s="27"/>
      <c r="D3318" s="232"/>
    </row>
    <row r="3319" spans="1:4">
      <c r="A3319" s="231"/>
      <c r="B3319" s="27"/>
      <c r="C3319" s="27"/>
      <c r="D3319" s="232"/>
    </row>
    <row r="3320" spans="1:4">
      <c r="A3320" s="231"/>
      <c r="B3320" s="27"/>
      <c r="C3320" s="27"/>
      <c r="D3320" s="232"/>
    </row>
    <row r="3321" spans="1:4">
      <c r="A3321" s="231"/>
      <c r="B3321" s="27"/>
      <c r="C3321" s="27"/>
      <c r="D3321" s="232"/>
    </row>
    <row r="3322" spans="1:4">
      <c r="A3322" s="231"/>
      <c r="B3322" s="27"/>
      <c r="C3322" s="27"/>
      <c r="D3322" s="232"/>
    </row>
    <row r="3323" spans="1:4">
      <c r="A3323" s="231"/>
      <c r="B3323" s="27"/>
      <c r="C3323" s="27"/>
      <c r="D3323" s="232"/>
    </row>
    <row r="3324" spans="1:4">
      <c r="A3324" s="231"/>
      <c r="B3324" s="27"/>
      <c r="C3324" s="27"/>
      <c r="D3324" s="232"/>
    </row>
    <row r="3325" spans="1:4">
      <c r="A3325" s="231"/>
      <c r="B3325" s="27"/>
      <c r="C3325" s="27"/>
      <c r="D3325" s="232"/>
    </row>
    <row r="3326" spans="1:4">
      <c r="A3326" s="231"/>
      <c r="B3326" s="27"/>
      <c r="C3326" s="27"/>
      <c r="D3326" s="232"/>
    </row>
    <row r="3327" spans="1:4">
      <c r="A3327" s="231"/>
      <c r="B3327" s="27"/>
      <c r="C3327" s="27"/>
      <c r="D3327" s="232"/>
    </row>
    <row r="3328" spans="1:4">
      <c r="A3328" s="231"/>
      <c r="B3328" s="27"/>
      <c r="C3328" s="27"/>
      <c r="D3328" s="232"/>
    </row>
    <row r="3329" spans="1:4">
      <c r="A3329" s="231"/>
      <c r="B3329" s="27"/>
      <c r="C3329" s="27"/>
      <c r="D3329" s="232"/>
    </row>
    <row r="3330" spans="1:4">
      <c r="A3330" s="231"/>
      <c r="B3330" s="27"/>
      <c r="C3330" s="27"/>
      <c r="D3330" s="232"/>
    </row>
    <row r="3331" spans="1:4">
      <c r="A3331" s="231"/>
      <c r="B3331" s="27"/>
      <c r="C3331" s="27"/>
      <c r="D3331" s="232"/>
    </row>
    <row r="3332" spans="1:4">
      <c r="A3332" s="231"/>
      <c r="B3332" s="27"/>
      <c r="C3332" s="27"/>
      <c r="D3332" s="232"/>
    </row>
    <row r="3333" spans="1:4">
      <c r="A3333" s="231"/>
      <c r="B3333" s="27"/>
      <c r="C3333" s="27"/>
      <c r="D3333" s="232"/>
    </row>
    <row r="3334" spans="1:4">
      <c r="A3334" s="231"/>
      <c r="B3334" s="27"/>
      <c r="C3334" s="27"/>
      <c r="D3334" s="232"/>
    </row>
    <row r="3335" spans="1:4">
      <c r="A3335" s="231"/>
      <c r="B3335" s="27"/>
      <c r="C3335" s="27"/>
      <c r="D3335" s="232"/>
    </row>
    <row r="3336" spans="1:4">
      <c r="A3336" s="231"/>
      <c r="B3336" s="27"/>
      <c r="C3336" s="27"/>
      <c r="D3336" s="232"/>
    </row>
    <row r="3337" spans="1:4">
      <c r="A3337" s="231"/>
      <c r="B3337" s="27"/>
      <c r="C3337" s="27"/>
      <c r="D3337" s="232"/>
    </row>
    <row r="3338" spans="1:4">
      <c r="A3338" s="231"/>
      <c r="B3338" s="27"/>
      <c r="C3338" s="27"/>
      <c r="D3338" s="232"/>
    </row>
    <row r="3339" spans="1:4">
      <c r="A3339" s="231"/>
      <c r="B3339" s="27"/>
      <c r="C3339" s="27"/>
      <c r="D3339" s="232"/>
    </row>
    <row r="3340" spans="1:4">
      <c r="A3340" s="231"/>
      <c r="B3340" s="27"/>
      <c r="C3340" s="27"/>
      <c r="D3340" s="232"/>
    </row>
    <row r="3341" spans="1:4">
      <c r="A3341" s="231"/>
      <c r="B3341" s="27"/>
      <c r="C3341" s="27"/>
      <c r="D3341" s="232"/>
    </row>
    <row r="3342" spans="1:4">
      <c r="A3342" s="231"/>
      <c r="B3342" s="27"/>
      <c r="C3342" s="27"/>
      <c r="D3342" s="232"/>
    </row>
    <row r="3343" spans="1:4">
      <c r="A3343" s="231"/>
      <c r="B3343" s="27"/>
      <c r="C3343" s="27"/>
      <c r="D3343" s="232"/>
    </row>
    <row r="3344" spans="1:4">
      <c r="A3344" s="231"/>
      <c r="B3344" s="27"/>
      <c r="C3344" s="27"/>
      <c r="D3344" s="232"/>
    </row>
    <row r="3345" spans="1:4">
      <c r="A3345" s="231"/>
      <c r="B3345" s="27"/>
      <c r="C3345" s="27"/>
      <c r="D3345" s="232"/>
    </row>
    <row r="3346" spans="1:4">
      <c r="A3346" s="231"/>
      <c r="B3346" s="27"/>
      <c r="C3346" s="27"/>
      <c r="D3346" s="232"/>
    </row>
    <row r="3347" spans="1:4">
      <c r="A3347" s="231"/>
      <c r="B3347" s="27"/>
      <c r="C3347" s="27"/>
      <c r="D3347" s="232"/>
    </row>
    <row r="3348" spans="1:4">
      <c r="A3348" s="231"/>
      <c r="B3348" s="27"/>
      <c r="C3348" s="27"/>
      <c r="D3348" s="232"/>
    </row>
    <row r="3349" spans="1:4">
      <c r="A3349" s="231"/>
      <c r="B3349" s="27"/>
      <c r="C3349" s="27"/>
      <c r="D3349" s="232"/>
    </row>
    <row r="3350" spans="1:4">
      <c r="A3350" s="231"/>
      <c r="B3350" s="27"/>
      <c r="C3350" s="27"/>
      <c r="D3350" s="232"/>
    </row>
    <row r="3351" spans="1:4">
      <c r="A3351" s="231"/>
      <c r="B3351" s="27"/>
      <c r="C3351" s="27"/>
      <c r="D3351" s="232"/>
    </row>
    <row r="3352" spans="1:4">
      <c r="A3352" s="231"/>
      <c r="B3352" s="27"/>
      <c r="C3352" s="27"/>
      <c r="D3352" s="232"/>
    </row>
    <row r="3353" spans="1:4">
      <c r="A3353" s="231"/>
      <c r="B3353" s="27"/>
      <c r="C3353" s="27"/>
      <c r="D3353" s="232"/>
    </row>
    <row r="3354" spans="1:4">
      <c r="A3354" s="231"/>
      <c r="B3354" s="27"/>
      <c r="C3354" s="27"/>
      <c r="D3354" s="232"/>
    </row>
    <row r="3355" spans="1:4">
      <c r="A3355" s="231"/>
      <c r="B3355" s="27"/>
      <c r="C3355" s="27"/>
      <c r="D3355" s="232"/>
    </row>
    <row r="3356" spans="1:4">
      <c r="A3356" s="231"/>
      <c r="B3356" s="27"/>
      <c r="C3356" s="27"/>
      <c r="D3356" s="232"/>
    </row>
    <row r="3357" spans="1:4">
      <c r="A3357" s="231"/>
      <c r="B3357" s="27"/>
      <c r="C3357" s="27"/>
      <c r="D3357" s="232"/>
    </row>
    <row r="3358" spans="1:4">
      <c r="A3358" s="231"/>
      <c r="B3358" s="27"/>
      <c r="C3358" s="27"/>
      <c r="D3358" s="232"/>
    </row>
    <row r="3359" spans="1:4">
      <c r="A3359" s="231"/>
      <c r="B3359" s="27"/>
      <c r="C3359" s="27"/>
      <c r="D3359" s="232"/>
    </row>
    <row r="3360" spans="1:4">
      <c r="A3360" s="231"/>
      <c r="B3360" s="27"/>
      <c r="C3360" s="27"/>
      <c r="D3360" s="232"/>
    </row>
    <row r="3361" spans="1:4">
      <c r="A3361" s="231"/>
      <c r="B3361" s="27"/>
      <c r="C3361" s="27"/>
      <c r="D3361" s="232"/>
    </row>
    <row r="3362" spans="1:4">
      <c r="A3362" s="231"/>
      <c r="B3362" s="27"/>
      <c r="C3362" s="27"/>
      <c r="D3362" s="232"/>
    </row>
    <row r="3363" spans="1:4">
      <c r="A3363" s="231"/>
      <c r="B3363" s="27"/>
      <c r="C3363" s="27"/>
      <c r="D3363" s="232"/>
    </row>
    <row r="3364" spans="1:4">
      <c r="A3364" s="231"/>
      <c r="B3364" s="27"/>
      <c r="C3364" s="27"/>
      <c r="D3364" s="232"/>
    </row>
    <row r="3365" spans="1:4">
      <c r="A3365" s="231"/>
      <c r="B3365" s="27"/>
      <c r="C3365" s="27"/>
      <c r="D3365" s="232"/>
    </row>
    <row r="3366" spans="1:4">
      <c r="A3366" s="231"/>
      <c r="B3366" s="27"/>
      <c r="C3366" s="27"/>
      <c r="D3366" s="232"/>
    </row>
    <row r="3367" spans="1:4">
      <c r="A3367" s="231"/>
      <c r="B3367" s="27"/>
      <c r="C3367" s="27"/>
      <c r="D3367" s="232"/>
    </row>
    <row r="3368" spans="1:4">
      <c r="A3368" s="231"/>
      <c r="B3368" s="27"/>
      <c r="C3368" s="27"/>
      <c r="D3368" s="232"/>
    </row>
    <row r="3369" spans="1:4">
      <c r="A3369" s="231"/>
      <c r="B3369" s="27"/>
      <c r="C3369" s="27"/>
      <c r="D3369" s="232"/>
    </row>
    <row r="3370" spans="1:4">
      <c r="A3370" s="231"/>
      <c r="B3370" s="27"/>
      <c r="C3370" s="27"/>
      <c r="D3370" s="232"/>
    </row>
    <row r="3371" spans="1:4">
      <c r="A3371" s="231"/>
      <c r="B3371" s="27"/>
      <c r="C3371" s="27"/>
      <c r="D3371" s="232"/>
    </row>
    <row r="3372" spans="1:4">
      <c r="A3372" s="231"/>
      <c r="B3372" s="27"/>
      <c r="C3372" s="27"/>
      <c r="D3372" s="232"/>
    </row>
    <row r="3373" spans="1:4">
      <c r="A3373" s="231"/>
      <c r="B3373" s="27"/>
      <c r="C3373" s="27"/>
      <c r="D3373" s="232"/>
    </row>
    <row r="3374" spans="1:4">
      <c r="A3374" s="231"/>
      <c r="B3374" s="27"/>
      <c r="C3374" s="27"/>
      <c r="D3374" s="232"/>
    </row>
    <row r="3375" spans="1:4">
      <c r="A3375" s="231"/>
      <c r="B3375" s="27"/>
      <c r="C3375" s="27"/>
      <c r="D3375" s="232"/>
    </row>
    <row r="3376" spans="1:4">
      <c r="A3376" s="231"/>
      <c r="B3376" s="27"/>
      <c r="C3376" s="27"/>
      <c r="D3376" s="232"/>
    </row>
    <row r="3377" spans="1:4">
      <c r="A3377" s="231"/>
      <c r="B3377" s="27"/>
      <c r="C3377" s="27"/>
      <c r="D3377" s="232"/>
    </row>
    <row r="3378" spans="1:4">
      <c r="A3378" s="231"/>
      <c r="B3378" s="27"/>
      <c r="C3378" s="27"/>
      <c r="D3378" s="232"/>
    </row>
    <row r="3379" spans="1:4">
      <c r="A3379" s="231"/>
      <c r="B3379" s="27"/>
      <c r="C3379" s="27"/>
      <c r="D3379" s="232"/>
    </row>
    <row r="3380" spans="1:4">
      <c r="A3380" s="231"/>
      <c r="B3380" s="27"/>
      <c r="C3380" s="27"/>
      <c r="D3380" s="232"/>
    </row>
    <row r="3381" spans="1:4">
      <c r="A3381" s="231"/>
      <c r="B3381" s="27"/>
      <c r="C3381" s="27"/>
      <c r="D3381" s="232"/>
    </row>
    <row r="3382" spans="1:4">
      <c r="A3382" s="231"/>
      <c r="B3382" s="27"/>
      <c r="C3382" s="27"/>
      <c r="D3382" s="232"/>
    </row>
    <row r="3383" spans="1:4">
      <c r="A3383" s="231"/>
      <c r="B3383" s="27"/>
      <c r="C3383" s="27"/>
      <c r="D3383" s="232"/>
    </row>
    <row r="3384" spans="1:4">
      <c r="A3384" s="231"/>
      <c r="B3384" s="27"/>
      <c r="C3384" s="27"/>
      <c r="D3384" s="232"/>
    </row>
    <row r="3385" spans="1:4">
      <c r="A3385" s="231"/>
      <c r="B3385" s="27"/>
      <c r="C3385" s="27"/>
      <c r="D3385" s="232"/>
    </row>
    <row r="3386" spans="1:4">
      <c r="A3386" s="231"/>
      <c r="B3386" s="27"/>
      <c r="C3386" s="27"/>
      <c r="D3386" s="232"/>
    </row>
    <row r="3387" spans="1:4">
      <c r="A3387" s="231"/>
      <c r="B3387" s="27"/>
      <c r="C3387" s="27"/>
      <c r="D3387" s="232"/>
    </row>
    <row r="3388" spans="1:4">
      <c r="A3388" s="231"/>
      <c r="B3388" s="27"/>
      <c r="C3388" s="27"/>
      <c r="D3388" s="232"/>
    </row>
    <row r="3389" spans="1:4">
      <c r="A3389" s="231"/>
      <c r="B3389" s="27"/>
      <c r="C3389" s="27"/>
      <c r="D3389" s="232"/>
    </row>
    <row r="3390" spans="1:4">
      <c r="A3390" s="231"/>
      <c r="B3390" s="27"/>
      <c r="C3390" s="27"/>
      <c r="D3390" s="232"/>
    </row>
    <row r="3391" spans="1:4">
      <c r="A3391" s="231"/>
      <c r="B3391" s="27"/>
      <c r="C3391" s="27"/>
      <c r="D3391" s="232"/>
    </row>
    <row r="3392" spans="1:4">
      <c r="A3392" s="231"/>
      <c r="B3392" s="27"/>
      <c r="C3392" s="27"/>
      <c r="D3392" s="232"/>
    </row>
    <row r="3393" spans="1:4">
      <c r="A3393" s="231"/>
      <c r="B3393" s="27"/>
      <c r="C3393" s="27"/>
      <c r="D3393" s="232"/>
    </row>
    <row r="3394" spans="1:4">
      <c r="A3394" s="231"/>
      <c r="B3394" s="27"/>
      <c r="C3394" s="27"/>
      <c r="D3394" s="232"/>
    </row>
    <row r="3395" spans="1:4">
      <c r="A3395" s="231"/>
      <c r="B3395" s="27"/>
      <c r="C3395" s="27"/>
      <c r="D3395" s="232"/>
    </row>
    <row r="3396" spans="1:4">
      <c r="A3396" s="231"/>
      <c r="B3396" s="27"/>
      <c r="C3396" s="27"/>
      <c r="D3396" s="232"/>
    </row>
    <row r="3397" spans="1:4">
      <c r="A3397" s="231"/>
      <c r="B3397" s="27"/>
      <c r="C3397" s="27"/>
      <c r="D3397" s="232"/>
    </row>
    <row r="3398" spans="1:4">
      <c r="A3398" s="231"/>
      <c r="B3398" s="27"/>
      <c r="C3398" s="27"/>
      <c r="D3398" s="232"/>
    </row>
    <row r="3399" spans="1:4">
      <c r="A3399" s="231"/>
      <c r="B3399" s="27"/>
      <c r="C3399" s="27"/>
      <c r="D3399" s="232"/>
    </row>
    <row r="3400" spans="1:4">
      <c r="A3400" s="231"/>
      <c r="B3400" s="27"/>
      <c r="C3400" s="27"/>
      <c r="D3400" s="232"/>
    </row>
    <row r="3401" spans="1:4">
      <c r="A3401" s="231"/>
      <c r="B3401" s="27"/>
      <c r="C3401" s="27"/>
      <c r="D3401" s="232"/>
    </row>
    <row r="3402" spans="1:4">
      <c r="A3402" s="231"/>
      <c r="B3402" s="27"/>
      <c r="C3402" s="27"/>
      <c r="D3402" s="232"/>
    </row>
    <row r="3403" spans="1:4">
      <c r="A3403" s="231"/>
      <c r="B3403" s="27"/>
      <c r="C3403" s="27"/>
      <c r="D3403" s="232"/>
    </row>
    <row r="3404" spans="1:4">
      <c r="A3404" s="231"/>
      <c r="B3404" s="27"/>
      <c r="C3404" s="27"/>
      <c r="D3404" s="232"/>
    </row>
    <row r="3405" spans="1:4">
      <c r="A3405" s="231"/>
      <c r="B3405" s="27"/>
      <c r="C3405" s="27"/>
      <c r="D3405" s="232"/>
    </row>
    <row r="3406" spans="1:4">
      <c r="A3406" s="231"/>
      <c r="B3406" s="27"/>
      <c r="C3406" s="27"/>
      <c r="D3406" s="232"/>
    </row>
    <row r="3407" spans="1:4">
      <c r="A3407" s="231"/>
      <c r="B3407" s="27"/>
      <c r="C3407" s="27"/>
      <c r="D3407" s="232"/>
    </row>
    <row r="3408" spans="1:4">
      <c r="A3408" s="231"/>
      <c r="B3408" s="27"/>
      <c r="C3408" s="27"/>
      <c r="D3408" s="232"/>
    </row>
    <row r="3409" spans="1:4">
      <c r="A3409" s="231"/>
      <c r="B3409" s="27"/>
      <c r="C3409" s="27"/>
      <c r="D3409" s="232"/>
    </row>
    <row r="3410" spans="1:4">
      <c r="A3410" s="231"/>
      <c r="B3410" s="27"/>
      <c r="C3410" s="27"/>
      <c r="D3410" s="232"/>
    </row>
    <row r="3411" spans="1:4">
      <c r="A3411" s="231"/>
      <c r="B3411" s="27"/>
      <c r="C3411" s="27"/>
      <c r="D3411" s="232"/>
    </row>
    <row r="3412" spans="1:4">
      <c r="A3412" s="231"/>
      <c r="B3412" s="27"/>
      <c r="C3412" s="27"/>
      <c r="D3412" s="232"/>
    </row>
    <row r="3413" spans="1:4">
      <c r="A3413" s="231"/>
      <c r="B3413" s="27"/>
      <c r="C3413" s="27"/>
      <c r="D3413" s="232"/>
    </row>
    <row r="3414" spans="1:4">
      <c r="A3414" s="231"/>
      <c r="B3414" s="27"/>
      <c r="C3414" s="27"/>
      <c r="D3414" s="232"/>
    </row>
    <row r="3415" spans="1:4">
      <c r="A3415" s="231"/>
      <c r="B3415" s="27"/>
      <c r="C3415" s="27"/>
      <c r="D3415" s="232"/>
    </row>
    <row r="3416" spans="1:4">
      <c r="A3416" s="231"/>
      <c r="B3416" s="27"/>
      <c r="C3416" s="27"/>
      <c r="D3416" s="232"/>
    </row>
    <row r="3417" spans="1:4">
      <c r="A3417" s="231"/>
      <c r="B3417" s="27"/>
      <c r="C3417" s="27"/>
      <c r="D3417" s="232"/>
    </row>
    <row r="3418" spans="1:4">
      <c r="A3418" s="231"/>
      <c r="B3418" s="27"/>
      <c r="C3418" s="27"/>
      <c r="D3418" s="232"/>
    </row>
    <row r="3419" spans="1:4">
      <c r="A3419" s="231"/>
      <c r="B3419" s="27"/>
      <c r="C3419" s="27"/>
      <c r="D3419" s="232"/>
    </row>
    <row r="3420" spans="1:4">
      <c r="A3420" s="231"/>
      <c r="B3420" s="27"/>
      <c r="C3420" s="27"/>
      <c r="D3420" s="232"/>
    </row>
    <row r="3421" spans="1:4">
      <c r="A3421" s="231"/>
      <c r="B3421" s="27"/>
      <c r="C3421" s="27"/>
      <c r="D3421" s="232"/>
    </row>
    <row r="3422" spans="1:4">
      <c r="A3422" s="231"/>
      <c r="B3422" s="27"/>
      <c r="C3422" s="27"/>
      <c r="D3422" s="232"/>
    </row>
    <row r="3423" spans="1:4">
      <c r="A3423" s="231"/>
      <c r="B3423" s="27"/>
      <c r="C3423" s="27"/>
      <c r="D3423" s="232"/>
    </row>
    <row r="3424" spans="1:4">
      <c r="A3424" s="231"/>
      <c r="B3424" s="27"/>
      <c r="C3424" s="27"/>
      <c r="D3424" s="232"/>
    </row>
    <row r="3425" spans="1:4">
      <c r="A3425" s="231"/>
      <c r="B3425" s="27"/>
      <c r="C3425" s="27"/>
      <c r="D3425" s="232"/>
    </row>
    <row r="3426" spans="1:4">
      <c r="A3426" s="231"/>
      <c r="B3426" s="27"/>
      <c r="C3426" s="27"/>
      <c r="D3426" s="232"/>
    </row>
    <row r="3427" spans="1:4">
      <c r="A3427" s="231"/>
      <c r="B3427" s="27"/>
      <c r="C3427" s="27"/>
      <c r="D3427" s="232"/>
    </row>
    <row r="3428" spans="1:4">
      <c r="A3428" s="231"/>
      <c r="B3428" s="27"/>
      <c r="C3428" s="27"/>
      <c r="D3428" s="232"/>
    </row>
    <row r="3429" spans="1:4">
      <c r="A3429" s="231"/>
      <c r="B3429" s="27"/>
      <c r="C3429" s="27"/>
      <c r="D3429" s="232"/>
    </row>
    <row r="3430" spans="1:4">
      <c r="A3430" s="231"/>
      <c r="B3430" s="27"/>
      <c r="C3430" s="27"/>
      <c r="D3430" s="232"/>
    </row>
    <row r="3431" spans="1:4">
      <c r="A3431" s="231"/>
      <c r="B3431" s="27"/>
      <c r="C3431" s="27"/>
      <c r="D3431" s="232"/>
    </row>
    <row r="3432" spans="1:4">
      <c r="A3432" s="231"/>
      <c r="B3432" s="27"/>
      <c r="C3432" s="27"/>
      <c r="D3432" s="232"/>
    </row>
    <row r="3433" spans="1:4">
      <c r="A3433" s="231"/>
      <c r="B3433" s="27"/>
      <c r="C3433" s="27"/>
      <c r="D3433" s="232"/>
    </row>
    <row r="3434" spans="1:4">
      <c r="A3434" s="231"/>
      <c r="B3434" s="27"/>
      <c r="C3434" s="27"/>
      <c r="D3434" s="232"/>
    </row>
    <row r="3435" spans="1:4">
      <c r="A3435" s="231"/>
      <c r="B3435" s="27"/>
      <c r="C3435" s="27"/>
      <c r="D3435" s="232"/>
    </row>
    <row r="3436" spans="1:4">
      <c r="A3436" s="231"/>
      <c r="B3436" s="27"/>
      <c r="C3436" s="27"/>
      <c r="D3436" s="232"/>
    </row>
    <row r="3437" spans="1:4">
      <c r="A3437" s="231"/>
      <c r="B3437" s="27"/>
      <c r="C3437" s="27"/>
      <c r="D3437" s="232"/>
    </row>
    <row r="3438" spans="1:4">
      <c r="A3438" s="231"/>
      <c r="B3438" s="27"/>
      <c r="C3438" s="27"/>
      <c r="D3438" s="232"/>
    </row>
    <row r="3439" spans="1:4">
      <c r="A3439" s="231"/>
      <c r="B3439" s="27"/>
      <c r="C3439" s="27"/>
      <c r="D3439" s="232"/>
    </row>
    <row r="3440" spans="1:4">
      <c r="A3440" s="231"/>
      <c r="B3440" s="27"/>
      <c r="C3440" s="27"/>
      <c r="D3440" s="232"/>
    </row>
    <row r="3441" spans="1:4">
      <c r="A3441" s="231"/>
      <c r="B3441" s="27"/>
      <c r="C3441" s="27"/>
      <c r="D3441" s="232"/>
    </row>
    <row r="3442" spans="1:4">
      <c r="A3442" s="231"/>
      <c r="B3442" s="27"/>
      <c r="C3442" s="27"/>
      <c r="D3442" s="232"/>
    </row>
    <row r="3443" spans="1:4">
      <c r="A3443" s="231"/>
      <c r="B3443" s="27"/>
      <c r="C3443" s="27"/>
      <c r="D3443" s="232"/>
    </row>
    <row r="3444" spans="1:4">
      <c r="A3444" s="231"/>
      <c r="B3444" s="27"/>
      <c r="C3444" s="27"/>
      <c r="D3444" s="232"/>
    </row>
    <row r="3445" spans="1:4">
      <c r="A3445" s="231"/>
      <c r="B3445" s="27"/>
      <c r="C3445" s="27"/>
      <c r="D3445" s="232"/>
    </row>
    <row r="3446" spans="1:4">
      <c r="A3446" s="231"/>
      <c r="B3446" s="27"/>
      <c r="C3446" s="27"/>
      <c r="D3446" s="232"/>
    </row>
    <row r="3447" spans="1:4">
      <c r="A3447" s="231"/>
      <c r="B3447" s="27"/>
      <c r="C3447" s="27"/>
      <c r="D3447" s="232"/>
    </row>
    <row r="3448" spans="1:4">
      <c r="A3448" s="231"/>
      <c r="B3448" s="27"/>
      <c r="C3448" s="27"/>
      <c r="D3448" s="232"/>
    </row>
    <row r="3449" spans="1:4">
      <c r="A3449" s="231"/>
      <c r="B3449" s="27"/>
      <c r="C3449" s="27"/>
      <c r="D3449" s="232"/>
    </row>
    <row r="3450" spans="1:4">
      <c r="A3450" s="231"/>
      <c r="B3450" s="27"/>
      <c r="C3450" s="27"/>
      <c r="D3450" s="232"/>
    </row>
    <row r="3451" spans="1:4">
      <c r="A3451" s="231"/>
      <c r="B3451" s="27"/>
      <c r="C3451" s="27"/>
      <c r="D3451" s="232"/>
    </row>
    <row r="3452" spans="1:4">
      <c r="A3452" s="231"/>
      <c r="B3452" s="27"/>
      <c r="C3452" s="27"/>
      <c r="D3452" s="232"/>
    </row>
    <row r="3453" spans="1:4">
      <c r="A3453" s="231"/>
      <c r="B3453" s="27"/>
      <c r="C3453" s="27"/>
      <c r="D3453" s="232"/>
    </row>
    <row r="3454" spans="1:4">
      <c r="A3454" s="231"/>
      <c r="B3454" s="27"/>
      <c r="C3454" s="27"/>
      <c r="D3454" s="232"/>
    </row>
    <row r="3455" spans="1:4">
      <c r="A3455" s="231"/>
      <c r="B3455" s="27"/>
      <c r="C3455" s="27"/>
      <c r="D3455" s="232"/>
    </row>
    <row r="3456" spans="1:4">
      <c r="A3456" s="231"/>
      <c r="B3456" s="27"/>
      <c r="C3456" s="27"/>
      <c r="D3456" s="232"/>
    </row>
    <row r="3457" spans="1:4">
      <c r="A3457" s="231"/>
      <c r="B3457" s="27"/>
      <c r="C3457" s="27"/>
      <c r="D3457" s="232"/>
    </row>
    <row r="3458" spans="1:4">
      <c r="A3458" s="231"/>
      <c r="B3458" s="27"/>
      <c r="C3458" s="27"/>
      <c r="D3458" s="232"/>
    </row>
    <row r="3459" spans="1:4">
      <c r="A3459" s="231"/>
      <c r="B3459" s="27"/>
      <c r="C3459" s="27"/>
      <c r="D3459" s="232"/>
    </row>
    <row r="3460" spans="1:4">
      <c r="A3460" s="231"/>
      <c r="B3460" s="27"/>
      <c r="C3460" s="27"/>
      <c r="D3460" s="232"/>
    </row>
    <row r="3461" spans="1:4">
      <c r="A3461" s="231"/>
      <c r="B3461" s="27"/>
      <c r="C3461" s="27"/>
      <c r="D3461" s="232"/>
    </row>
    <row r="3462" spans="1:4">
      <c r="A3462" s="231"/>
      <c r="B3462" s="27"/>
      <c r="C3462" s="27"/>
      <c r="D3462" s="232"/>
    </row>
    <row r="3463" spans="1:4">
      <c r="A3463" s="231"/>
      <c r="B3463" s="27"/>
      <c r="C3463" s="27"/>
      <c r="D3463" s="232"/>
    </row>
    <row r="3464" spans="1:4">
      <c r="A3464" s="231"/>
      <c r="B3464" s="27"/>
      <c r="C3464" s="27"/>
      <c r="D3464" s="232"/>
    </row>
    <row r="3465" spans="1:4">
      <c r="A3465" s="231"/>
      <c r="B3465" s="27"/>
      <c r="C3465" s="27"/>
      <c r="D3465" s="232"/>
    </row>
    <row r="3466" spans="1:4">
      <c r="A3466" s="231"/>
      <c r="B3466" s="27"/>
      <c r="C3466" s="27"/>
      <c r="D3466" s="232"/>
    </row>
    <row r="3467" spans="1:4">
      <c r="A3467" s="231"/>
      <c r="B3467" s="27"/>
      <c r="C3467" s="27"/>
      <c r="D3467" s="232"/>
    </row>
    <row r="3468" spans="1:4">
      <c r="A3468" s="231"/>
      <c r="B3468" s="27"/>
      <c r="C3468" s="27"/>
      <c r="D3468" s="232"/>
    </row>
    <row r="3469" spans="1:4">
      <c r="A3469" s="231"/>
      <c r="B3469" s="27"/>
      <c r="C3469" s="27"/>
      <c r="D3469" s="232"/>
    </row>
    <row r="3470" spans="1:4">
      <c r="A3470" s="231"/>
      <c r="B3470" s="27"/>
      <c r="C3470" s="27"/>
      <c r="D3470" s="232"/>
    </row>
    <row r="3471" spans="1:4">
      <c r="A3471" s="231"/>
      <c r="B3471" s="27"/>
      <c r="C3471" s="27"/>
      <c r="D3471" s="232"/>
    </row>
    <row r="3472" spans="1:4">
      <c r="A3472" s="231"/>
      <c r="B3472" s="27"/>
      <c r="C3472" s="27"/>
      <c r="D3472" s="232"/>
    </row>
    <row r="3473" spans="1:4">
      <c r="A3473" s="231"/>
      <c r="B3473" s="27"/>
      <c r="C3473" s="27"/>
      <c r="D3473" s="232"/>
    </row>
    <row r="3474" spans="1:4">
      <c r="A3474" s="231"/>
      <c r="B3474" s="27"/>
      <c r="C3474" s="27"/>
      <c r="D3474" s="232"/>
    </row>
    <row r="3475" spans="1:4">
      <c r="A3475" s="231"/>
      <c r="B3475" s="27"/>
      <c r="C3475" s="27"/>
      <c r="D3475" s="232"/>
    </row>
    <row r="3476" spans="1:4">
      <c r="A3476" s="231"/>
      <c r="B3476" s="27"/>
      <c r="C3476" s="27"/>
      <c r="D3476" s="232"/>
    </row>
    <row r="3477" spans="1:4">
      <c r="A3477" s="231"/>
      <c r="B3477" s="27"/>
      <c r="C3477" s="27"/>
      <c r="D3477" s="232"/>
    </row>
    <row r="3478" spans="1:4">
      <c r="A3478" s="231"/>
      <c r="B3478" s="27"/>
      <c r="C3478" s="27"/>
      <c r="D3478" s="232"/>
    </row>
    <row r="3479" spans="1:4">
      <c r="A3479" s="231"/>
      <c r="B3479" s="27"/>
      <c r="C3479" s="27"/>
      <c r="D3479" s="232"/>
    </row>
    <row r="3480" spans="1:4">
      <c r="A3480" s="231"/>
      <c r="B3480" s="27"/>
      <c r="C3480" s="27"/>
      <c r="D3480" s="232"/>
    </row>
    <row r="3481" spans="1:4">
      <c r="A3481" s="231"/>
      <c r="B3481" s="27"/>
      <c r="C3481" s="27"/>
      <c r="D3481" s="232"/>
    </row>
    <row r="3482" spans="1:4">
      <c r="A3482" s="231"/>
      <c r="B3482" s="27"/>
      <c r="C3482" s="27"/>
      <c r="D3482" s="232"/>
    </row>
    <row r="3483" spans="1:4">
      <c r="A3483" s="231"/>
      <c r="B3483" s="27"/>
      <c r="C3483" s="27"/>
      <c r="D3483" s="232"/>
    </row>
    <row r="3484" spans="1:4">
      <c r="A3484" s="231"/>
      <c r="B3484" s="27"/>
      <c r="C3484" s="27"/>
      <c r="D3484" s="232"/>
    </row>
    <row r="3485" spans="1:4">
      <c r="A3485" s="231"/>
      <c r="B3485" s="27"/>
      <c r="C3485" s="27"/>
      <c r="D3485" s="232"/>
    </row>
    <row r="3486" spans="1:4">
      <c r="A3486" s="231"/>
      <c r="B3486" s="27"/>
      <c r="C3486" s="27"/>
      <c r="D3486" s="232"/>
    </row>
    <row r="3487" spans="1:4">
      <c r="A3487" s="231"/>
      <c r="B3487" s="27"/>
      <c r="C3487" s="27"/>
      <c r="D3487" s="232"/>
    </row>
    <row r="3488" spans="1:4">
      <c r="A3488" s="231"/>
      <c r="B3488" s="27"/>
      <c r="C3488" s="27"/>
      <c r="D3488" s="232"/>
    </row>
    <row r="3489" spans="1:4">
      <c r="A3489" s="231"/>
      <c r="B3489" s="27"/>
      <c r="C3489" s="27"/>
      <c r="D3489" s="232"/>
    </row>
    <row r="3490" spans="1:4">
      <c r="A3490" s="231"/>
      <c r="B3490" s="27"/>
      <c r="C3490" s="27"/>
      <c r="D3490" s="232"/>
    </row>
    <row r="3491" spans="1:4">
      <c r="A3491" s="231"/>
      <c r="B3491" s="27"/>
      <c r="C3491" s="27"/>
      <c r="D3491" s="232"/>
    </row>
    <row r="3492" spans="1:4">
      <c r="A3492" s="231"/>
      <c r="B3492" s="27"/>
      <c r="C3492" s="27"/>
      <c r="D3492" s="232"/>
    </row>
    <row r="3493" spans="1:4">
      <c r="A3493" s="231"/>
      <c r="B3493" s="27"/>
      <c r="C3493" s="27"/>
      <c r="D3493" s="232"/>
    </row>
    <row r="3494" spans="1:4">
      <c r="A3494" s="231"/>
      <c r="B3494" s="27"/>
      <c r="C3494" s="27"/>
      <c r="D3494" s="232"/>
    </row>
    <row r="3495" spans="1:4">
      <c r="A3495" s="231"/>
      <c r="B3495" s="27"/>
      <c r="C3495" s="27"/>
      <c r="D3495" s="232"/>
    </row>
    <row r="3496" spans="1:4">
      <c r="A3496" s="231"/>
      <c r="B3496" s="27"/>
      <c r="C3496" s="27"/>
      <c r="D3496" s="232"/>
    </row>
    <row r="3497" spans="1:4">
      <c r="A3497" s="231"/>
      <c r="B3497" s="27"/>
      <c r="C3497" s="27"/>
      <c r="D3497" s="232"/>
    </row>
    <row r="3498" spans="1:4">
      <c r="A3498" s="231"/>
      <c r="B3498" s="27"/>
      <c r="C3498" s="27"/>
      <c r="D3498" s="232"/>
    </row>
    <row r="3499" spans="1:4">
      <c r="A3499" s="231"/>
      <c r="B3499" s="27"/>
      <c r="C3499" s="27"/>
      <c r="D3499" s="232"/>
    </row>
    <row r="3500" spans="1:4">
      <c r="A3500" s="231"/>
      <c r="B3500" s="27"/>
      <c r="C3500" s="27"/>
      <c r="D3500" s="232"/>
    </row>
    <row r="3501" spans="1:4">
      <c r="A3501" s="231"/>
      <c r="B3501" s="27"/>
      <c r="C3501" s="27"/>
      <c r="D3501" s="232"/>
    </row>
    <row r="3502" spans="1:4">
      <c r="A3502" s="231"/>
      <c r="B3502" s="27"/>
      <c r="C3502" s="27"/>
      <c r="D3502" s="232"/>
    </row>
    <row r="3503" spans="1:4">
      <c r="A3503" s="231"/>
      <c r="B3503" s="27"/>
      <c r="C3503" s="27"/>
      <c r="D3503" s="232"/>
    </row>
    <row r="3504" spans="1:4">
      <c r="A3504" s="231"/>
      <c r="B3504" s="27"/>
      <c r="C3504" s="27"/>
      <c r="D3504" s="232"/>
    </row>
    <row r="3505" spans="1:4">
      <c r="A3505" s="231"/>
      <c r="B3505" s="27"/>
      <c r="C3505" s="27"/>
      <c r="D3505" s="232"/>
    </row>
    <row r="3506" spans="1:4">
      <c r="A3506" s="231"/>
      <c r="B3506" s="27"/>
      <c r="C3506" s="27"/>
      <c r="D3506" s="232"/>
    </row>
    <row r="3507" spans="1:4">
      <c r="A3507" s="231"/>
      <c r="B3507" s="27"/>
      <c r="C3507" s="27"/>
      <c r="D3507" s="232"/>
    </row>
    <row r="3508" spans="1:4">
      <c r="A3508" s="231"/>
      <c r="B3508" s="27"/>
      <c r="C3508" s="27"/>
      <c r="D3508" s="232"/>
    </row>
    <row r="3509" spans="1:4">
      <c r="A3509" s="231"/>
      <c r="B3509" s="27"/>
      <c r="C3509" s="27"/>
      <c r="D3509" s="232"/>
    </row>
    <row r="3510" spans="1:4">
      <c r="A3510" s="231"/>
      <c r="B3510" s="27"/>
      <c r="C3510" s="27"/>
      <c r="D3510" s="232"/>
    </row>
    <row r="3511" spans="1:4">
      <c r="A3511" s="231"/>
      <c r="B3511" s="27"/>
      <c r="C3511" s="27"/>
      <c r="D3511" s="232"/>
    </row>
    <row r="3512" spans="1:4">
      <c r="A3512" s="231"/>
      <c r="B3512" s="27"/>
      <c r="C3512" s="27"/>
      <c r="D3512" s="232"/>
    </row>
    <row r="3513" spans="1:4">
      <c r="A3513" s="231"/>
      <c r="B3513" s="27"/>
      <c r="C3513" s="27"/>
      <c r="D3513" s="232"/>
    </row>
    <row r="3514" spans="1:4">
      <c r="A3514" s="231"/>
      <c r="B3514" s="27"/>
      <c r="C3514" s="27"/>
      <c r="D3514" s="232"/>
    </row>
    <row r="3515" spans="1:4">
      <c r="A3515" s="231"/>
      <c r="B3515" s="27"/>
      <c r="C3515" s="27"/>
      <c r="D3515" s="232"/>
    </row>
    <row r="3516" spans="1:4">
      <c r="A3516" s="231"/>
      <c r="B3516" s="27"/>
      <c r="C3516" s="27"/>
      <c r="D3516" s="232"/>
    </row>
    <row r="3517" spans="1:4">
      <c r="A3517" s="231"/>
      <c r="B3517" s="27"/>
      <c r="C3517" s="27"/>
      <c r="D3517" s="232"/>
    </row>
    <row r="3518" spans="1:4">
      <c r="A3518" s="231"/>
      <c r="B3518" s="27"/>
      <c r="C3518" s="27"/>
      <c r="D3518" s="232"/>
    </row>
    <row r="3519" spans="1:4">
      <c r="A3519" s="231"/>
      <c r="B3519" s="27"/>
      <c r="C3519" s="27"/>
      <c r="D3519" s="232"/>
    </row>
    <row r="3520" spans="1:4">
      <c r="A3520" s="231"/>
      <c r="B3520" s="27"/>
      <c r="C3520" s="27"/>
      <c r="D3520" s="232"/>
    </row>
    <row r="3521" spans="1:4">
      <c r="A3521" s="231"/>
      <c r="B3521" s="27"/>
      <c r="C3521" s="27"/>
      <c r="D3521" s="232"/>
    </row>
    <row r="3522" spans="1:4">
      <c r="A3522" s="231"/>
      <c r="B3522" s="27"/>
      <c r="C3522" s="27"/>
      <c r="D3522" s="232"/>
    </row>
    <row r="3523" spans="1:4">
      <c r="A3523" s="231"/>
      <c r="B3523" s="27"/>
      <c r="C3523" s="27"/>
      <c r="D3523" s="232"/>
    </row>
    <row r="3524" spans="1:4">
      <c r="A3524" s="231"/>
      <c r="B3524" s="27"/>
      <c r="C3524" s="27"/>
      <c r="D3524" s="232"/>
    </row>
    <row r="3525" spans="1:4">
      <c r="A3525" s="231"/>
      <c r="B3525" s="27"/>
      <c r="C3525" s="27"/>
      <c r="D3525" s="232"/>
    </row>
    <row r="3526" spans="1:4">
      <c r="A3526" s="231"/>
      <c r="B3526" s="27"/>
      <c r="C3526" s="27"/>
      <c r="D3526" s="232"/>
    </row>
    <row r="3527" spans="1:4">
      <c r="A3527" s="231"/>
      <c r="B3527" s="27"/>
      <c r="C3527" s="27"/>
      <c r="D3527" s="232"/>
    </row>
    <row r="3528" spans="1:4">
      <c r="A3528" s="231"/>
      <c r="B3528" s="27"/>
      <c r="C3528" s="27"/>
      <c r="D3528" s="232"/>
    </row>
    <row r="3529" spans="1:4">
      <c r="A3529" s="231"/>
      <c r="B3529" s="27"/>
      <c r="C3529" s="27"/>
      <c r="D3529" s="232"/>
    </row>
    <row r="3530" spans="1:4">
      <c r="A3530" s="231"/>
      <c r="B3530" s="27"/>
      <c r="C3530" s="27"/>
      <c r="D3530" s="232"/>
    </row>
    <row r="3531" spans="1:4">
      <c r="A3531" s="231"/>
      <c r="B3531" s="27"/>
      <c r="C3531" s="27"/>
      <c r="D3531" s="232"/>
    </row>
    <row r="3532" spans="1:4">
      <c r="A3532" s="231"/>
      <c r="B3532" s="27"/>
      <c r="C3532" s="27"/>
      <c r="D3532" s="232"/>
    </row>
    <row r="3533" spans="1:4">
      <c r="A3533" s="231"/>
      <c r="B3533" s="27"/>
      <c r="C3533" s="27"/>
      <c r="D3533" s="232"/>
    </row>
    <row r="3534" spans="1:4">
      <c r="A3534" s="231"/>
      <c r="B3534" s="27"/>
      <c r="C3534" s="27"/>
      <c r="D3534" s="232"/>
    </row>
    <row r="3535" spans="1:4">
      <c r="A3535" s="231"/>
      <c r="B3535" s="27"/>
      <c r="C3535" s="27"/>
      <c r="D3535" s="232"/>
    </row>
    <row r="3536" spans="1:4">
      <c r="A3536" s="231"/>
      <c r="B3536" s="27"/>
      <c r="C3536" s="27"/>
      <c r="D3536" s="232"/>
    </row>
    <row r="3537" spans="1:4">
      <c r="A3537" s="231"/>
      <c r="B3537" s="27"/>
      <c r="C3537" s="27"/>
      <c r="D3537" s="232"/>
    </row>
    <row r="3538" spans="1:4">
      <c r="A3538" s="231"/>
      <c r="B3538" s="27"/>
      <c r="C3538" s="27"/>
      <c r="D3538" s="232"/>
    </row>
    <row r="3539" spans="1:4">
      <c r="A3539" s="231"/>
      <c r="B3539" s="27"/>
      <c r="C3539" s="27"/>
      <c r="D3539" s="232"/>
    </row>
    <row r="3540" spans="1:4">
      <c r="A3540" s="231"/>
      <c r="B3540" s="27"/>
      <c r="C3540" s="27"/>
      <c r="D3540" s="232"/>
    </row>
    <row r="3541" spans="1:4">
      <c r="A3541" s="231"/>
      <c r="B3541" s="27"/>
      <c r="C3541" s="27"/>
      <c r="D3541" s="232"/>
    </row>
    <row r="3542" spans="1:4">
      <c r="A3542" s="231"/>
      <c r="B3542" s="27"/>
      <c r="C3542" s="27"/>
      <c r="D3542" s="232"/>
    </row>
    <row r="3543" spans="1:4">
      <c r="A3543" s="231"/>
      <c r="B3543" s="27"/>
      <c r="C3543" s="27"/>
      <c r="D3543" s="232"/>
    </row>
    <row r="3544" spans="1:4">
      <c r="A3544" s="231"/>
      <c r="B3544" s="27"/>
      <c r="C3544" s="27"/>
      <c r="D3544" s="232"/>
    </row>
    <row r="3545" spans="1:4">
      <c r="A3545" s="231"/>
      <c r="B3545" s="27"/>
      <c r="C3545" s="27"/>
      <c r="D3545" s="232"/>
    </row>
    <row r="3546" spans="1:4">
      <c r="A3546" s="231"/>
      <c r="B3546" s="27"/>
      <c r="C3546" s="27"/>
      <c r="D3546" s="232"/>
    </row>
    <row r="3547" spans="1:4">
      <c r="A3547" s="231"/>
      <c r="B3547" s="27"/>
      <c r="C3547" s="27"/>
      <c r="D3547" s="232"/>
    </row>
    <row r="3548" spans="1:4">
      <c r="A3548" s="231"/>
      <c r="B3548" s="27"/>
      <c r="C3548" s="27"/>
      <c r="D3548" s="232"/>
    </row>
    <row r="3549" spans="1:4">
      <c r="A3549" s="231"/>
      <c r="B3549" s="27"/>
      <c r="C3549" s="27"/>
      <c r="D3549" s="232"/>
    </row>
    <row r="3550" spans="1:4">
      <c r="A3550" s="231"/>
      <c r="B3550" s="27"/>
      <c r="C3550" s="27"/>
      <c r="D3550" s="232"/>
    </row>
    <row r="3551" spans="1:4">
      <c r="A3551" s="231"/>
      <c r="B3551" s="27"/>
      <c r="C3551" s="27"/>
      <c r="D3551" s="232"/>
    </row>
    <row r="3552" spans="1:4">
      <c r="A3552" s="231"/>
      <c r="B3552" s="27"/>
      <c r="C3552" s="27"/>
      <c r="D3552" s="232"/>
    </row>
    <row r="3553" spans="1:4">
      <c r="A3553" s="231"/>
      <c r="B3553" s="27"/>
      <c r="C3553" s="27"/>
      <c r="D3553" s="232"/>
    </row>
    <row r="3554" spans="1:4">
      <c r="A3554" s="231"/>
      <c r="B3554" s="27"/>
      <c r="C3554" s="27"/>
      <c r="D3554" s="232"/>
    </row>
    <row r="3555" spans="1:4">
      <c r="A3555" s="231"/>
      <c r="B3555" s="27"/>
      <c r="C3555" s="27"/>
      <c r="D3555" s="232"/>
    </row>
    <row r="3556" spans="1:4">
      <c r="A3556" s="231"/>
      <c r="B3556" s="27"/>
      <c r="C3556" s="27"/>
      <c r="D3556" s="232"/>
    </row>
    <row r="3557" spans="1:4">
      <c r="A3557" s="231"/>
      <c r="B3557" s="27"/>
      <c r="C3557" s="27"/>
      <c r="D3557" s="232"/>
    </row>
    <row r="3558" spans="1:4">
      <c r="A3558" s="231"/>
      <c r="B3558" s="27"/>
      <c r="C3558" s="27"/>
      <c r="D3558" s="232"/>
    </row>
    <row r="3559" spans="1:4">
      <c r="A3559" s="231"/>
      <c r="B3559" s="27"/>
      <c r="C3559" s="27"/>
      <c r="D3559" s="232"/>
    </row>
    <row r="3560" spans="1:4">
      <c r="A3560" s="231"/>
      <c r="B3560" s="27"/>
      <c r="C3560" s="27"/>
      <c r="D3560" s="232"/>
    </row>
    <row r="3561" spans="1:4">
      <c r="A3561" s="231"/>
      <c r="B3561" s="27"/>
      <c r="C3561" s="27"/>
      <c r="D3561" s="232"/>
    </row>
    <row r="3562" spans="1:4">
      <c r="A3562" s="231"/>
      <c r="B3562" s="27"/>
      <c r="C3562" s="27"/>
      <c r="D3562" s="232"/>
    </row>
    <row r="3563" spans="1:4">
      <c r="A3563" s="231"/>
      <c r="B3563" s="27"/>
      <c r="C3563" s="27"/>
      <c r="D3563" s="232"/>
    </row>
    <row r="3564" spans="1:4">
      <c r="A3564" s="231"/>
      <c r="B3564" s="27"/>
      <c r="C3564" s="27"/>
      <c r="D3564" s="232"/>
    </row>
    <row r="3565" spans="1:4">
      <c r="A3565" s="231"/>
      <c r="B3565" s="27"/>
      <c r="C3565" s="27"/>
      <c r="D3565" s="232"/>
    </row>
    <row r="3566" spans="1:4">
      <c r="A3566" s="231"/>
      <c r="B3566" s="27"/>
      <c r="C3566" s="27"/>
      <c r="D3566" s="232"/>
    </row>
    <row r="3567" spans="1:4">
      <c r="A3567" s="231"/>
      <c r="B3567" s="27"/>
      <c r="C3567" s="27"/>
      <c r="D3567" s="232"/>
    </row>
    <row r="3568" spans="1:4">
      <c r="A3568" s="231"/>
      <c r="B3568" s="27"/>
      <c r="C3568" s="27"/>
      <c r="D3568" s="232"/>
    </row>
    <row r="3569" spans="1:4">
      <c r="A3569" s="231"/>
      <c r="B3569" s="27"/>
      <c r="C3569" s="27"/>
      <c r="D3569" s="232"/>
    </row>
    <row r="3570" spans="1:4">
      <c r="A3570" s="231"/>
      <c r="B3570" s="27"/>
      <c r="C3570" s="27"/>
      <c r="D3570" s="232"/>
    </row>
    <row r="3571" spans="1:4">
      <c r="A3571" s="231"/>
      <c r="B3571" s="27"/>
      <c r="C3571" s="27"/>
      <c r="D3571" s="232"/>
    </row>
    <row r="3572" spans="1:4">
      <c r="A3572" s="231"/>
      <c r="B3572" s="27"/>
      <c r="C3572" s="27"/>
      <c r="D3572" s="232"/>
    </row>
    <row r="3573" spans="1:4">
      <c r="A3573" s="231"/>
      <c r="B3573" s="27"/>
      <c r="C3573" s="27"/>
      <c r="D3573" s="232"/>
    </row>
    <row r="3574" spans="1:4">
      <c r="A3574" s="231"/>
      <c r="B3574" s="27"/>
      <c r="C3574" s="27"/>
      <c r="D3574" s="232"/>
    </row>
    <row r="3575" spans="1:4">
      <c r="A3575" s="231"/>
      <c r="B3575" s="27"/>
      <c r="C3575" s="27"/>
      <c r="D3575" s="232"/>
    </row>
    <row r="3576" spans="1:4">
      <c r="A3576" s="231"/>
      <c r="B3576" s="27"/>
      <c r="C3576" s="27"/>
      <c r="D3576" s="232"/>
    </row>
    <row r="3577" spans="1:4">
      <c r="A3577" s="231"/>
      <c r="B3577" s="27"/>
      <c r="C3577" s="27"/>
      <c r="D3577" s="232"/>
    </row>
    <row r="3578" spans="1:4">
      <c r="A3578" s="231"/>
      <c r="B3578" s="27"/>
      <c r="C3578" s="27"/>
      <c r="D3578" s="232"/>
    </row>
    <row r="3579" spans="1:4">
      <c r="A3579" s="231"/>
      <c r="B3579" s="27"/>
      <c r="C3579" s="27"/>
      <c r="D3579" s="232"/>
    </row>
    <row r="3580" spans="1:4">
      <c r="A3580" s="231"/>
      <c r="B3580" s="27"/>
      <c r="C3580" s="27"/>
      <c r="D3580" s="232"/>
    </row>
    <row r="3581" spans="1:4">
      <c r="A3581" s="231"/>
      <c r="B3581" s="27"/>
      <c r="C3581" s="27"/>
      <c r="D3581" s="232"/>
    </row>
    <row r="3582" spans="1:4">
      <c r="A3582" s="231"/>
      <c r="B3582" s="27"/>
      <c r="C3582" s="27"/>
      <c r="D3582" s="232"/>
    </row>
    <row r="3583" spans="1:4">
      <c r="A3583" s="231"/>
      <c r="B3583" s="27"/>
      <c r="C3583" s="27"/>
      <c r="D3583" s="232"/>
    </row>
    <row r="3584" spans="1:4">
      <c r="A3584" s="231"/>
      <c r="B3584" s="27"/>
      <c r="C3584" s="27"/>
      <c r="D3584" s="232"/>
    </row>
    <row r="3585" spans="1:4">
      <c r="A3585" s="231"/>
      <c r="B3585" s="27"/>
      <c r="C3585" s="27"/>
      <c r="D3585" s="232"/>
    </row>
    <row r="3586" spans="1:4">
      <c r="A3586" s="231"/>
      <c r="B3586" s="27"/>
      <c r="C3586" s="27"/>
      <c r="D3586" s="232"/>
    </row>
    <row r="3587" spans="1:4">
      <c r="A3587" s="231"/>
      <c r="B3587" s="27"/>
      <c r="C3587" s="27"/>
      <c r="D3587" s="232"/>
    </row>
    <row r="3588" spans="1:4">
      <c r="A3588" s="231"/>
      <c r="B3588" s="27"/>
      <c r="C3588" s="27"/>
      <c r="D3588" s="232"/>
    </row>
    <row r="3589" spans="1:4">
      <c r="A3589" s="231"/>
      <c r="B3589" s="27"/>
      <c r="C3589" s="27"/>
      <c r="D3589" s="232"/>
    </row>
    <row r="3590" spans="1:4">
      <c r="A3590" s="231"/>
      <c r="B3590" s="27"/>
      <c r="C3590" s="27"/>
      <c r="D3590" s="232"/>
    </row>
    <row r="3591" spans="1:4">
      <c r="A3591" s="231"/>
      <c r="B3591" s="27"/>
      <c r="C3591" s="27"/>
      <c r="D3591" s="232"/>
    </row>
    <row r="3592" spans="1:4">
      <c r="A3592" s="231"/>
      <c r="B3592" s="27"/>
      <c r="C3592" s="27"/>
      <c r="D3592" s="232"/>
    </row>
    <row r="3593" spans="1:4">
      <c r="A3593" s="231"/>
      <c r="B3593" s="27"/>
      <c r="C3593" s="27"/>
      <c r="D3593" s="232"/>
    </row>
    <row r="3594" spans="1:4">
      <c r="A3594" s="231"/>
      <c r="B3594" s="27"/>
      <c r="C3594" s="27"/>
      <c r="D3594" s="232"/>
    </row>
    <row r="3595" spans="1:4">
      <c r="A3595" s="231"/>
      <c r="B3595" s="27"/>
      <c r="C3595" s="27"/>
      <c r="D3595" s="232"/>
    </row>
    <row r="3596" spans="1:4">
      <c r="A3596" s="231"/>
      <c r="B3596" s="27"/>
      <c r="C3596" s="27"/>
      <c r="D3596" s="232"/>
    </row>
    <row r="3597" spans="1:4">
      <c r="A3597" s="231"/>
      <c r="B3597" s="27"/>
      <c r="C3597" s="27"/>
      <c r="D3597" s="232"/>
    </row>
    <row r="3598" spans="1:4">
      <c r="A3598" s="231"/>
      <c r="B3598" s="27"/>
      <c r="C3598" s="27"/>
      <c r="D3598" s="232"/>
    </row>
    <row r="3599" spans="1:4">
      <c r="A3599" s="231"/>
      <c r="B3599" s="27"/>
      <c r="C3599" s="27"/>
      <c r="D3599" s="232"/>
    </row>
    <row r="3600" spans="1:4">
      <c r="A3600" s="231"/>
      <c r="B3600" s="27"/>
      <c r="C3600" s="27"/>
      <c r="D3600" s="232"/>
    </row>
    <row r="3601" spans="1:4">
      <c r="A3601" s="231"/>
      <c r="B3601" s="27"/>
      <c r="C3601" s="27"/>
      <c r="D3601" s="232"/>
    </row>
    <row r="3602" spans="1:4">
      <c r="A3602" s="231"/>
      <c r="B3602" s="27"/>
      <c r="C3602" s="27"/>
      <c r="D3602" s="232"/>
    </row>
    <row r="3603" spans="1:4">
      <c r="A3603" s="231"/>
      <c r="B3603" s="27"/>
      <c r="C3603" s="27"/>
      <c r="D3603" s="232"/>
    </row>
    <row r="3604" spans="1:4">
      <c r="A3604" s="231"/>
      <c r="B3604" s="27"/>
      <c r="C3604" s="27"/>
      <c r="D3604" s="232"/>
    </row>
    <row r="3605" spans="1:4">
      <c r="A3605" s="231"/>
      <c r="B3605" s="27"/>
      <c r="C3605" s="27"/>
      <c r="D3605" s="232"/>
    </row>
    <row r="3606" spans="1:4">
      <c r="A3606" s="231"/>
      <c r="B3606" s="27"/>
      <c r="C3606" s="27"/>
      <c r="D3606" s="232"/>
    </row>
    <row r="3607" spans="1:4">
      <c r="A3607" s="231"/>
      <c r="B3607" s="27"/>
      <c r="C3607" s="27"/>
      <c r="D3607" s="232"/>
    </row>
    <row r="3608" spans="1:4">
      <c r="A3608" s="231"/>
      <c r="B3608" s="27"/>
      <c r="C3608" s="27"/>
      <c r="D3608" s="232"/>
    </row>
    <row r="3609" spans="1:4">
      <c r="A3609" s="231"/>
      <c r="B3609" s="27"/>
      <c r="C3609" s="27"/>
      <c r="D3609" s="232"/>
    </row>
    <row r="3610" spans="1:4">
      <c r="A3610" s="231"/>
      <c r="B3610" s="27"/>
      <c r="C3610" s="27"/>
      <c r="D3610" s="232"/>
    </row>
    <row r="3611" spans="1:4">
      <c r="A3611" s="231"/>
      <c r="B3611" s="27"/>
      <c r="C3611" s="27"/>
      <c r="D3611" s="232"/>
    </row>
    <row r="3612" spans="1:4">
      <c r="A3612" s="231"/>
      <c r="B3612" s="27"/>
      <c r="C3612" s="27"/>
      <c r="D3612" s="232"/>
    </row>
    <row r="3613" spans="1:4">
      <c r="A3613" s="231"/>
      <c r="B3613" s="27"/>
      <c r="C3613" s="27"/>
      <c r="D3613" s="232"/>
    </row>
    <row r="3614" spans="1:4">
      <c r="A3614" s="231"/>
      <c r="B3614" s="27"/>
      <c r="C3614" s="27"/>
      <c r="D3614" s="232"/>
    </row>
    <row r="3615" spans="1:4">
      <c r="A3615" s="231"/>
      <c r="B3615" s="27"/>
      <c r="C3615" s="27"/>
      <c r="D3615" s="232"/>
    </row>
    <row r="3616" spans="1:4">
      <c r="A3616" s="231"/>
      <c r="B3616" s="27"/>
      <c r="C3616" s="27"/>
      <c r="D3616" s="232"/>
    </row>
    <row r="3617" spans="1:4">
      <c r="A3617" s="231"/>
      <c r="B3617" s="27"/>
      <c r="C3617" s="27"/>
      <c r="D3617" s="232"/>
    </row>
    <row r="3618" spans="1:4">
      <c r="A3618" s="231"/>
      <c r="B3618" s="27"/>
      <c r="C3618" s="27"/>
      <c r="D3618" s="232"/>
    </row>
    <row r="3619" spans="1:4">
      <c r="A3619" s="231"/>
      <c r="B3619" s="27"/>
      <c r="C3619" s="27"/>
      <c r="D3619" s="232"/>
    </row>
    <row r="3620" spans="1:4">
      <c r="A3620" s="231"/>
      <c r="B3620" s="27"/>
      <c r="C3620" s="27"/>
      <c r="D3620" s="232"/>
    </row>
    <row r="3621" spans="1:4">
      <c r="A3621" s="231"/>
      <c r="B3621" s="27"/>
      <c r="C3621" s="27"/>
      <c r="D3621" s="232"/>
    </row>
    <row r="3622" spans="1:4">
      <c r="A3622" s="231"/>
      <c r="B3622" s="27"/>
      <c r="C3622" s="27"/>
      <c r="D3622" s="232"/>
    </row>
    <row r="3623" spans="1:4">
      <c r="A3623" s="231"/>
      <c r="B3623" s="27"/>
      <c r="C3623" s="27"/>
      <c r="D3623" s="232"/>
    </row>
    <row r="3624" spans="1:4">
      <c r="A3624" s="231"/>
      <c r="B3624" s="27"/>
      <c r="C3624" s="27"/>
      <c r="D3624" s="232"/>
    </row>
    <row r="3625" spans="1:4">
      <c r="A3625" s="231"/>
      <c r="B3625" s="27"/>
      <c r="C3625" s="27"/>
      <c r="D3625" s="232"/>
    </row>
    <row r="3626" spans="1:4">
      <c r="A3626" s="231"/>
      <c r="B3626" s="27"/>
      <c r="C3626" s="27"/>
      <c r="D3626" s="232"/>
    </row>
    <row r="3627" spans="1:4">
      <c r="A3627" s="231"/>
      <c r="B3627" s="27"/>
      <c r="C3627" s="27"/>
      <c r="D3627" s="232"/>
    </row>
    <row r="3628" spans="1:4">
      <c r="A3628" s="231"/>
      <c r="B3628" s="27"/>
      <c r="C3628" s="27"/>
      <c r="D3628" s="232"/>
    </row>
    <row r="3629" spans="1:4">
      <c r="A3629" s="231"/>
      <c r="B3629" s="27"/>
      <c r="C3629" s="27"/>
      <c r="D3629" s="232"/>
    </row>
    <row r="3630" spans="1:4">
      <c r="A3630" s="231"/>
      <c r="B3630" s="27"/>
      <c r="C3630" s="27"/>
      <c r="D3630" s="232"/>
    </row>
    <row r="3631" spans="1:4">
      <c r="A3631" s="231"/>
      <c r="B3631" s="27"/>
      <c r="C3631" s="27"/>
      <c r="D3631" s="232"/>
    </row>
    <row r="3632" spans="1:4">
      <c r="A3632" s="231"/>
      <c r="B3632" s="27"/>
      <c r="C3632" s="27"/>
      <c r="D3632" s="232"/>
    </row>
    <row r="3633" spans="1:4">
      <c r="A3633" s="231"/>
      <c r="B3633" s="27"/>
      <c r="C3633" s="27"/>
      <c r="D3633" s="232"/>
    </row>
    <row r="3634" spans="1:4">
      <c r="A3634" s="231"/>
      <c r="B3634" s="27"/>
      <c r="C3634" s="27"/>
      <c r="D3634" s="232"/>
    </row>
    <row r="3635" spans="1:4">
      <c r="A3635" s="231"/>
      <c r="B3635" s="27"/>
      <c r="C3635" s="27"/>
      <c r="D3635" s="232"/>
    </row>
    <row r="3636" spans="1:4">
      <c r="A3636" s="231"/>
      <c r="B3636" s="27"/>
      <c r="C3636" s="27"/>
      <c r="D3636" s="232"/>
    </row>
    <row r="3637" spans="1:4">
      <c r="A3637" s="231"/>
      <c r="B3637" s="27"/>
      <c r="C3637" s="27"/>
      <c r="D3637" s="232"/>
    </row>
    <row r="3638" spans="1:4">
      <c r="A3638" s="231"/>
      <c r="B3638" s="27"/>
      <c r="C3638" s="27"/>
      <c r="D3638" s="232"/>
    </row>
    <row r="3639" spans="1:4">
      <c r="A3639" s="231"/>
      <c r="B3639" s="27"/>
      <c r="C3639" s="27"/>
      <c r="D3639" s="232"/>
    </row>
    <row r="3640" spans="1:4">
      <c r="A3640" s="231"/>
      <c r="B3640" s="27"/>
      <c r="C3640" s="27"/>
      <c r="D3640" s="232"/>
    </row>
    <row r="3641" spans="1:4">
      <c r="A3641" s="231"/>
      <c r="B3641" s="27"/>
      <c r="C3641" s="27"/>
      <c r="D3641" s="232"/>
    </row>
    <row r="3642" spans="1:4">
      <c r="A3642" s="231"/>
      <c r="B3642" s="27"/>
      <c r="C3642" s="27"/>
      <c r="D3642" s="232"/>
    </row>
    <row r="3643" spans="1:4">
      <c r="A3643" s="231"/>
      <c r="B3643" s="27"/>
      <c r="C3643" s="27"/>
      <c r="D3643" s="232"/>
    </row>
    <row r="3644" spans="1:4">
      <c r="A3644" s="231"/>
      <c r="B3644" s="27"/>
      <c r="C3644" s="27"/>
      <c r="D3644" s="232"/>
    </row>
    <row r="3645" spans="1:4">
      <c r="A3645" s="231"/>
      <c r="B3645" s="27"/>
      <c r="C3645" s="27"/>
      <c r="D3645" s="232"/>
    </row>
    <row r="3646" spans="1:4">
      <c r="A3646" s="231"/>
      <c r="B3646" s="27"/>
      <c r="C3646" s="27"/>
      <c r="D3646" s="232"/>
    </row>
    <row r="3647" spans="1:4">
      <c r="A3647" s="231"/>
      <c r="B3647" s="27"/>
      <c r="C3647" s="27"/>
      <c r="D3647" s="232"/>
    </row>
    <row r="3648" spans="1:4">
      <c r="A3648" s="231"/>
      <c r="B3648" s="27"/>
      <c r="C3648" s="27"/>
      <c r="D3648" s="232"/>
    </row>
    <row r="3649" spans="1:4">
      <c r="A3649" s="231"/>
      <c r="B3649" s="27"/>
      <c r="C3649" s="27"/>
      <c r="D3649" s="232"/>
    </row>
    <row r="3650" spans="1:4">
      <c r="A3650" s="231"/>
      <c r="B3650" s="27"/>
      <c r="C3650" s="27"/>
      <c r="D3650" s="232"/>
    </row>
    <row r="3651" spans="1:4">
      <c r="A3651" s="231"/>
      <c r="B3651" s="27"/>
      <c r="C3651" s="27"/>
      <c r="D3651" s="232"/>
    </row>
    <row r="3652" spans="1:4">
      <c r="A3652" s="231"/>
      <c r="B3652" s="27"/>
      <c r="C3652" s="27"/>
      <c r="D3652" s="232"/>
    </row>
    <row r="3653" spans="1:4">
      <c r="A3653" s="231"/>
      <c r="B3653" s="27"/>
      <c r="C3653" s="27"/>
      <c r="D3653" s="232"/>
    </row>
    <row r="3654" spans="1:4">
      <c r="A3654" s="231"/>
      <c r="B3654" s="27"/>
      <c r="C3654" s="27"/>
      <c r="D3654" s="232"/>
    </row>
    <row r="3655" spans="1:4">
      <c r="A3655" s="231"/>
      <c r="B3655" s="27"/>
      <c r="C3655" s="27"/>
      <c r="D3655" s="232"/>
    </row>
    <row r="3656" spans="1:4">
      <c r="A3656" s="231"/>
      <c r="B3656" s="27"/>
      <c r="C3656" s="27"/>
      <c r="D3656" s="232"/>
    </row>
    <row r="3657" spans="1:4">
      <c r="A3657" s="231"/>
      <c r="B3657" s="27"/>
      <c r="C3657" s="27"/>
      <c r="D3657" s="232"/>
    </row>
    <row r="3658" spans="1:4">
      <c r="A3658" s="231"/>
      <c r="B3658" s="27"/>
      <c r="C3658" s="27"/>
      <c r="D3658" s="232"/>
    </row>
    <row r="3659" spans="1:4">
      <c r="A3659" s="231"/>
      <c r="B3659" s="27"/>
      <c r="C3659" s="27"/>
      <c r="D3659" s="232"/>
    </row>
    <row r="3660" spans="1:4">
      <c r="A3660" s="231"/>
      <c r="B3660" s="27"/>
      <c r="C3660" s="27"/>
      <c r="D3660" s="232"/>
    </row>
    <row r="3661" spans="1:4">
      <c r="A3661" s="231"/>
      <c r="B3661" s="27"/>
      <c r="C3661" s="27"/>
      <c r="D3661" s="232"/>
    </row>
    <row r="3662" spans="1:4">
      <c r="A3662" s="231"/>
      <c r="B3662" s="27"/>
      <c r="C3662" s="27"/>
      <c r="D3662" s="232"/>
    </row>
    <row r="3663" spans="1:4">
      <c r="A3663" s="231"/>
      <c r="B3663" s="27"/>
      <c r="C3663" s="27"/>
      <c r="D3663" s="232"/>
    </row>
    <row r="3664" spans="1:4">
      <c r="A3664" s="231"/>
      <c r="B3664" s="27"/>
      <c r="C3664" s="27"/>
      <c r="D3664" s="232"/>
    </row>
    <row r="3665" spans="1:4">
      <c r="A3665" s="231"/>
      <c r="B3665" s="27"/>
      <c r="C3665" s="27"/>
      <c r="D3665" s="232"/>
    </row>
    <row r="3666" spans="1:4">
      <c r="A3666" s="231"/>
      <c r="B3666" s="27"/>
      <c r="C3666" s="27"/>
      <c r="D3666" s="232"/>
    </row>
    <row r="3667" spans="1:4">
      <c r="A3667" s="231"/>
      <c r="B3667" s="27"/>
      <c r="C3667" s="27"/>
      <c r="D3667" s="232"/>
    </row>
    <row r="3668" spans="1:4">
      <c r="A3668" s="231"/>
      <c r="B3668" s="27"/>
      <c r="C3668" s="27"/>
      <c r="D3668" s="232"/>
    </row>
    <row r="3669" spans="1:4">
      <c r="A3669" s="231"/>
      <c r="B3669" s="27"/>
      <c r="C3669" s="27"/>
      <c r="D3669" s="232"/>
    </row>
    <row r="3670" spans="1:4">
      <c r="A3670" s="231"/>
      <c r="B3670" s="27"/>
      <c r="C3670" s="27"/>
      <c r="D3670" s="232"/>
    </row>
    <row r="3671" spans="1:4">
      <c r="A3671" s="231"/>
      <c r="B3671" s="27"/>
      <c r="C3671" s="27"/>
      <c r="D3671" s="232"/>
    </row>
    <row r="3672" spans="1:4">
      <c r="A3672" s="231"/>
      <c r="B3672" s="27"/>
      <c r="C3672" s="27"/>
      <c r="D3672" s="232"/>
    </row>
    <row r="3673" spans="1:4">
      <c r="A3673" s="231"/>
      <c r="B3673" s="27"/>
      <c r="C3673" s="27"/>
      <c r="D3673" s="232"/>
    </row>
    <row r="3674" spans="1:4">
      <c r="A3674" s="231"/>
      <c r="B3674" s="27"/>
      <c r="C3674" s="27"/>
      <c r="D3674" s="232"/>
    </row>
    <row r="3675" spans="1:4">
      <c r="A3675" s="231"/>
      <c r="B3675" s="27"/>
      <c r="C3675" s="27"/>
      <c r="D3675" s="232"/>
    </row>
    <row r="3676" spans="1:4">
      <c r="A3676" s="231"/>
      <c r="B3676" s="27"/>
      <c r="C3676" s="27"/>
      <c r="D3676" s="232"/>
    </row>
    <row r="3677" spans="1:4">
      <c r="A3677" s="231"/>
      <c r="B3677" s="27"/>
      <c r="C3677" s="27"/>
      <c r="D3677" s="232"/>
    </row>
    <row r="3678" spans="1:4">
      <c r="A3678" s="231"/>
      <c r="B3678" s="27"/>
      <c r="C3678" s="27"/>
      <c r="D3678" s="232"/>
    </row>
    <row r="3679" spans="1:4">
      <c r="A3679" s="231"/>
      <c r="B3679" s="27"/>
      <c r="C3679" s="27"/>
      <c r="D3679" s="232"/>
    </row>
    <row r="3680" spans="1:4">
      <c r="A3680" s="231"/>
      <c r="B3680" s="27"/>
      <c r="C3680" s="27"/>
      <c r="D3680" s="232"/>
    </row>
    <row r="3681" spans="1:4">
      <c r="A3681" s="231"/>
      <c r="B3681" s="27"/>
      <c r="C3681" s="27"/>
      <c r="D3681" s="232"/>
    </row>
    <row r="3682" spans="1:4">
      <c r="A3682" s="231"/>
      <c r="B3682" s="27"/>
      <c r="C3682" s="27"/>
      <c r="D3682" s="232"/>
    </row>
    <row r="3683" spans="1:4">
      <c r="A3683" s="231"/>
      <c r="B3683" s="27"/>
      <c r="C3683" s="27"/>
      <c r="D3683" s="232"/>
    </row>
    <row r="3684" spans="1:4">
      <c r="A3684" s="231"/>
      <c r="B3684" s="27"/>
      <c r="C3684" s="27"/>
      <c r="D3684" s="232"/>
    </row>
    <row r="3685" spans="1:4">
      <c r="A3685" s="231"/>
      <c r="B3685" s="27"/>
      <c r="C3685" s="27"/>
      <c r="D3685" s="232"/>
    </row>
    <row r="3686" spans="1:4">
      <c r="A3686" s="231"/>
      <c r="B3686" s="27"/>
      <c r="C3686" s="27"/>
      <c r="D3686" s="232"/>
    </row>
    <row r="3687" spans="1:4">
      <c r="A3687" s="231"/>
      <c r="B3687" s="27"/>
      <c r="C3687" s="27"/>
      <c r="D3687" s="232"/>
    </row>
    <row r="3688" spans="1:4">
      <c r="A3688" s="231"/>
      <c r="B3688" s="27"/>
      <c r="C3688" s="27"/>
      <c r="D3688" s="232"/>
    </row>
    <row r="3689" spans="1:4">
      <c r="A3689" s="231"/>
      <c r="B3689" s="27"/>
      <c r="C3689" s="27"/>
      <c r="D3689" s="232"/>
    </row>
    <row r="3690" spans="1:4">
      <c r="A3690" s="231"/>
      <c r="B3690" s="27"/>
      <c r="C3690" s="27"/>
      <c r="D3690" s="232"/>
    </row>
    <row r="3691" spans="1:4">
      <c r="A3691" s="231"/>
      <c r="B3691" s="27"/>
      <c r="C3691" s="27"/>
      <c r="D3691" s="232"/>
    </row>
    <row r="3692" spans="1:4">
      <c r="A3692" s="231"/>
      <c r="B3692" s="27"/>
      <c r="C3692" s="27"/>
      <c r="D3692" s="232"/>
    </row>
    <row r="3693" spans="1:4">
      <c r="A3693" s="231"/>
      <c r="B3693" s="27"/>
      <c r="C3693" s="27"/>
      <c r="D3693" s="232"/>
    </row>
    <row r="3694" spans="1:4">
      <c r="A3694" s="231"/>
      <c r="B3694" s="27"/>
      <c r="C3694" s="27"/>
      <c r="D3694" s="232"/>
    </row>
    <row r="3695" spans="1:4">
      <c r="A3695" s="231"/>
      <c r="B3695" s="27"/>
      <c r="C3695" s="27"/>
      <c r="D3695" s="232"/>
    </row>
    <row r="3696" spans="1:4">
      <c r="A3696" s="231"/>
      <c r="B3696" s="27"/>
      <c r="C3696" s="27"/>
      <c r="D3696" s="232"/>
    </row>
    <row r="3697" spans="1:4">
      <c r="A3697" s="231"/>
      <c r="B3697" s="27"/>
      <c r="C3697" s="27"/>
      <c r="D3697" s="232"/>
    </row>
    <row r="3698" spans="1:4">
      <c r="A3698" s="231"/>
      <c r="B3698" s="27"/>
      <c r="C3698" s="27"/>
      <c r="D3698" s="232"/>
    </row>
    <row r="3699" spans="1:4">
      <c r="A3699" s="231"/>
      <c r="B3699" s="27"/>
      <c r="C3699" s="27"/>
      <c r="D3699" s="232"/>
    </row>
    <row r="3700" spans="1:4">
      <c r="A3700" s="231"/>
      <c r="B3700" s="27"/>
      <c r="C3700" s="27"/>
      <c r="D3700" s="232"/>
    </row>
    <row r="3701" spans="1:4">
      <c r="A3701" s="231"/>
      <c r="B3701" s="27"/>
      <c r="C3701" s="27"/>
      <c r="D3701" s="232"/>
    </row>
    <row r="3702" spans="1:4">
      <c r="A3702" s="231"/>
      <c r="B3702" s="27"/>
      <c r="C3702" s="27"/>
      <c r="D3702" s="232"/>
    </row>
    <row r="3703" spans="1:4">
      <c r="A3703" s="231"/>
      <c r="B3703" s="27"/>
      <c r="C3703" s="27"/>
      <c r="D3703" s="232"/>
    </row>
    <row r="3704" spans="1:4">
      <c r="A3704" s="231"/>
      <c r="B3704" s="27"/>
      <c r="C3704" s="27"/>
      <c r="D3704" s="232"/>
    </row>
    <row r="3705" spans="1:4">
      <c r="A3705" s="231"/>
      <c r="B3705" s="27"/>
      <c r="C3705" s="27"/>
      <c r="D3705" s="232"/>
    </row>
    <row r="3706" spans="1:4">
      <c r="A3706" s="231"/>
      <c r="B3706" s="27"/>
      <c r="C3706" s="27"/>
      <c r="D3706" s="232"/>
    </row>
    <row r="3707" spans="1:4">
      <c r="A3707" s="231"/>
      <c r="B3707" s="27"/>
      <c r="C3707" s="27"/>
      <c r="D3707" s="232"/>
    </row>
    <row r="3708" spans="1:4">
      <c r="A3708" s="231"/>
      <c r="B3708" s="27"/>
      <c r="C3708" s="27"/>
      <c r="D3708" s="232"/>
    </row>
    <row r="3709" spans="1:4">
      <c r="A3709" s="231"/>
      <c r="B3709" s="27"/>
      <c r="C3709" s="27"/>
      <c r="D3709" s="232"/>
    </row>
    <row r="3710" spans="1:4">
      <c r="A3710" s="231"/>
      <c r="B3710" s="27"/>
      <c r="C3710" s="27"/>
      <c r="D3710" s="232"/>
    </row>
    <row r="3711" spans="1:4">
      <c r="A3711" s="231"/>
      <c r="B3711" s="27"/>
      <c r="C3711" s="27"/>
      <c r="D3711" s="232"/>
    </row>
    <row r="3712" spans="1:4">
      <c r="A3712" s="231"/>
      <c r="B3712" s="27"/>
      <c r="C3712" s="27"/>
      <c r="D3712" s="232"/>
    </row>
    <row r="3713" spans="1:4">
      <c r="A3713" s="231"/>
      <c r="B3713" s="27"/>
      <c r="C3713" s="27"/>
      <c r="D3713" s="232"/>
    </row>
    <row r="3714" spans="1:4">
      <c r="A3714" s="231"/>
      <c r="B3714" s="27"/>
      <c r="C3714" s="27"/>
      <c r="D3714" s="232"/>
    </row>
    <row r="3715" spans="1:4">
      <c r="A3715" s="231"/>
      <c r="B3715" s="27"/>
      <c r="C3715" s="27"/>
      <c r="D3715" s="232"/>
    </row>
    <row r="3716" spans="1:4">
      <c r="A3716" s="231"/>
      <c r="B3716" s="27"/>
      <c r="C3716" s="27"/>
      <c r="D3716" s="232"/>
    </row>
    <row r="3717" spans="1:4">
      <c r="A3717" s="231"/>
      <c r="B3717" s="27"/>
      <c r="C3717" s="27"/>
      <c r="D3717" s="232"/>
    </row>
    <row r="3718" spans="1:4">
      <c r="A3718" s="231"/>
      <c r="B3718" s="27"/>
      <c r="C3718" s="27"/>
      <c r="D3718" s="232"/>
    </row>
    <row r="3719" spans="1:4">
      <c r="A3719" s="231"/>
      <c r="B3719" s="27"/>
      <c r="C3719" s="27"/>
      <c r="D3719" s="232"/>
    </row>
    <row r="3720" spans="1:4">
      <c r="A3720" s="231"/>
      <c r="B3720" s="27"/>
      <c r="C3720" s="27"/>
      <c r="D3720" s="232"/>
    </row>
    <row r="3721" spans="1:4">
      <c r="A3721" s="231"/>
      <c r="B3721" s="27"/>
      <c r="C3721" s="27"/>
      <c r="D3721" s="232"/>
    </row>
    <row r="3722" spans="1:4">
      <c r="A3722" s="231"/>
      <c r="B3722" s="27"/>
      <c r="C3722" s="27"/>
      <c r="D3722" s="232"/>
    </row>
    <row r="3723" spans="1:4">
      <c r="A3723" s="231"/>
      <c r="B3723" s="27"/>
      <c r="C3723" s="27"/>
      <c r="D3723" s="232"/>
    </row>
    <row r="3724" spans="1:4">
      <c r="A3724" s="231"/>
      <c r="B3724" s="27"/>
      <c r="C3724" s="27"/>
      <c r="D3724" s="232"/>
    </row>
    <row r="3725" spans="1:4">
      <c r="A3725" s="231"/>
      <c r="B3725" s="27"/>
      <c r="C3725" s="27"/>
      <c r="D3725" s="232"/>
    </row>
    <row r="3726" spans="1:4">
      <c r="A3726" s="231"/>
      <c r="B3726" s="27"/>
      <c r="C3726" s="27"/>
      <c r="D3726" s="232"/>
    </row>
    <row r="3727" spans="1:4">
      <c r="A3727" s="231"/>
      <c r="B3727" s="27"/>
      <c r="C3727" s="27"/>
      <c r="D3727" s="232"/>
    </row>
    <row r="3728" spans="1:4">
      <c r="A3728" s="231"/>
      <c r="B3728" s="27"/>
      <c r="C3728" s="27"/>
      <c r="D3728" s="232"/>
    </row>
    <row r="3729" spans="1:4">
      <c r="A3729" s="231"/>
      <c r="B3729" s="27"/>
      <c r="C3729" s="27"/>
      <c r="D3729" s="232"/>
    </row>
    <row r="3730" spans="1:4">
      <c r="A3730" s="231"/>
      <c r="B3730" s="27"/>
      <c r="C3730" s="27"/>
      <c r="D3730" s="232"/>
    </row>
    <row r="3731" spans="1:4">
      <c r="A3731" s="231"/>
      <c r="B3731" s="27"/>
      <c r="C3731" s="27"/>
      <c r="D3731" s="232"/>
    </row>
    <row r="3732" spans="1:4">
      <c r="A3732" s="231"/>
      <c r="B3732" s="27"/>
      <c r="C3732" s="27"/>
      <c r="D3732" s="232"/>
    </row>
    <row r="3733" spans="1:4">
      <c r="A3733" s="231"/>
      <c r="B3733" s="27"/>
      <c r="C3733" s="27"/>
      <c r="D3733" s="232"/>
    </row>
    <row r="3734" spans="1:4">
      <c r="A3734" s="231"/>
      <c r="B3734" s="27"/>
      <c r="C3734" s="27"/>
      <c r="D3734" s="232"/>
    </row>
    <row r="3735" spans="1:4">
      <c r="A3735" s="231"/>
      <c r="B3735" s="27"/>
      <c r="C3735" s="27"/>
      <c r="D3735" s="232"/>
    </row>
    <row r="3736" spans="1:4">
      <c r="A3736" s="231"/>
      <c r="B3736" s="27"/>
      <c r="C3736" s="27"/>
      <c r="D3736" s="232"/>
    </row>
    <row r="3737" spans="1:4">
      <c r="A3737" s="231"/>
      <c r="B3737" s="27"/>
      <c r="C3737" s="27"/>
      <c r="D3737" s="232"/>
    </row>
    <row r="3738" spans="1:4">
      <c r="A3738" s="231"/>
      <c r="B3738" s="27"/>
      <c r="C3738" s="27"/>
      <c r="D3738" s="232"/>
    </row>
    <row r="3739" spans="1:4">
      <c r="A3739" s="231"/>
      <c r="B3739" s="27"/>
      <c r="C3739" s="27"/>
      <c r="D3739" s="232"/>
    </row>
    <row r="3740" spans="1:4">
      <c r="A3740" s="231"/>
      <c r="B3740" s="27"/>
      <c r="C3740" s="27"/>
      <c r="D3740" s="232"/>
    </row>
    <row r="3741" spans="1:4">
      <c r="A3741" s="231"/>
      <c r="B3741" s="27"/>
      <c r="C3741" s="27"/>
      <c r="D3741" s="232"/>
    </row>
    <row r="3742" spans="1:4">
      <c r="A3742" s="231"/>
      <c r="B3742" s="27"/>
      <c r="C3742" s="27"/>
      <c r="D3742" s="232"/>
    </row>
    <row r="3743" spans="1:4">
      <c r="A3743" s="231"/>
      <c r="B3743" s="27"/>
      <c r="C3743" s="27"/>
      <c r="D3743" s="232"/>
    </row>
    <row r="3744" spans="1:4">
      <c r="A3744" s="231"/>
      <c r="B3744" s="27"/>
      <c r="C3744" s="27"/>
      <c r="D3744" s="232"/>
    </row>
    <row r="3745" spans="1:4">
      <c r="A3745" s="231"/>
      <c r="B3745" s="27"/>
      <c r="C3745" s="27"/>
      <c r="D3745" s="232"/>
    </row>
    <row r="3746" spans="1:4">
      <c r="A3746" s="231"/>
      <c r="B3746" s="27"/>
      <c r="C3746" s="27"/>
      <c r="D3746" s="232"/>
    </row>
    <row r="3747" spans="1:4">
      <c r="A3747" s="231"/>
      <c r="B3747" s="27"/>
      <c r="C3747" s="27"/>
      <c r="D3747" s="232"/>
    </row>
    <row r="3748" spans="1:4">
      <c r="A3748" s="231"/>
      <c r="B3748" s="27"/>
      <c r="C3748" s="27"/>
      <c r="D3748" s="232"/>
    </row>
    <row r="3749" spans="1:4">
      <c r="A3749" s="231"/>
      <c r="B3749" s="27"/>
      <c r="C3749" s="27"/>
      <c r="D3749" s="232"/>
    </row>
    <row r="3750" spans="1:4">
      <c r="A3750" s="231"/>
      <c r="B3750" s="27"/>
      <c r="C3750" s="27"/>
      <c r="D3750" s="232"/>
    </row>
    <row r="3751" spans="1:4">
      <c r="A3751" s="231"/>
      <c r="B3751" s="27"/>
      <c r="C3751" s="27"/>
      <c r="D3751" s="232"/>
    </row>
    <row r="3752" spans="1:4">
      <c r="A3752" s="231"/>
      <c r="B3752" s="27"/>
      <c r="C3752" s="27"/>
      <c r="D3752" s="232"/>
    </row>
    <row r="3753" spans="1:4">
      <c r="A3753" s="231"/>
      <c r="B3753" s="27"/>
      <c r="C3753" s="27"/>
      <c r="D3753" s="232"/>
    </row>
    <row r="3754" spans="1:4">
      <c r="A3754" s="231"/>
      <c r="B3754" s="27"/>
      <c r="C3754" s="27"/>
      <c r="D3754" s="232"/>
    </row>
    <row r="3755" spans="1:4">
      <c r="A3755" s="231"/>
      <c r="B3755" s="27"/>
      <c r="C3755" s="27"/>
      <c r="D3755" s="232"/>
    </row>
    <row r="3756" spans="1:4">
      <c r="A3756" s="231"/>
      <c r="B3756" s="27"/>
      <c r="C3756" s="27"/>
      <c r="D3756" s="232"/>
    </row>
    <row r="3757" spans="1:4">
      <c r="A3757" s="231"/>
      <c r="B3757" s="27"/>
      <c r="C3757" s="27"/>
      <c r="D3757" s="232"/>
    </row>
    <row r="3758" spans="1:4">
      <c r="A3758" s="231"/>
      <c r="B3758" s="27"/>
      <c r="C3758" s="27"/>
      <c r="D3758" s="232"/>
    </row>
    <row r="3759" spans="1:4">
      <c r="A3759" s="231"/>
      <c r="B3759" s="27"/>
      <c r="C3759" s="27"/>
      <c r="D3759" s="232"/>
    </row>
    <row r="3760" spans="1:4">
      <c r="A3760" s="231"/>
      <c r="B3760" s="27"/>
      <c r="C3760" s="27"/>
      <c r="D3760" s="232"/>
    </row>
    <row r="3761" spans="1:4">
      <c r="A3761" s="231"/>
      <c r="B3761" s="27"/>
      <c r="C3761" s="27"/>
      <c r="D3761" s="232"/>
    </row>
    <row r="3762" spans="1:4">
      <c r="A3762" s="231"/>
      <c r="B3762" s="27"/>
      <c r="C3762" s="27"/>
      <c r="D3762" s="232"/>
    </row>
    <row r="3763" spans="1:4">
      <c r="A3763" s="231"/>
      <c r="B3763" s="27"/>
      <c r="C3763" s="27"/>
      <c r="D3763" s="232"/>
    </row>
    <row r="3764" spans="1:4">
      <c r="A3764" s="231"/>
      <c r="B3764" s="27"/>
      <c r="C3764" s="27"/>
      <c r="D3764" s="232"/>
    </row>
    <row r="3765" spans="1:4">
      <c r="A3765" s="231"/>
      <c r="B3765" s="27"/>
      <c r="C3765" s="27"/>
      <c r="D3765" s="232"/>
    </row>
    <row r="3766" spans="1:4">
      <c r="A3766" s="231"/>
      <c r="B3766" s="27"/>
      <c r="C3766" s="27"/>
      <c r="D3766" s="232"/>
    </row>
    <row r="3767" spans="1:4">
      <c r="A3767" s="231"/>
      <c r="B3767" s="27"/>
      <c r="C3767" s="27"/>
      <c r="D3767" s="232"/>
    </row>
    <row r="3768" spans="1:4">
      <c r="A3768" s="231"/>
      <c r="B3768" s="27"/>
      <c r="C3768" s="27"/>
      <c r="D3768" s="232"/>
    </row>
    <row r="3769" spans="1:4">
      <c r="A3769" s="231"/>
      <c r="B3769" s="27"/>
      <c r="C3769" s="27"/>
      <c r="D3769" s="232"/>
    </row>
    <row r="3770" spans="1:4">
      <c r="A3770" s="231"/>
      <c r="B3770" s="27"/>
      <c r="C3770" s="27"/>
      <c r="D3770" s="232"/>
    </row>
    <row r="3771" spans="1:4">
      <c r="A3771" s="231"/>
      <c r="B3771" s="27"/>
      <c r="C3771" s="27"/>
      <c r="D3771" s="232"/>
    </row>
    <row r="3772" spans="1:4">
      <c r="A3772" s="231"/>
      <c r="B3772" s="27"/>
      <c r="C3772" s="27"/>
      <c r="D3772" s="232"/>
    </row>
    <row r="3773" spans="1:4">
      <c r="A3773" s="231"/>
      <c r="B3773" s="27"/>
      <c r="C3773" s="27"/>
      <c r="D3773" s="232"/>
    </row>
    <row r="3774" spans="1:4">
      <c r="A3774" s="231"/>
      <c r="B3774" s="27"/>
      <c r="C3774" s="27"/>
      <c r="D3774" s="232"/>
    </row>
    <row r="3775" spans="1:4">
      <c r="A3775" s="231"/>
      <c r="B3775" s="27"/>
      <c r="C3775" s="27"/>
      <c r="D3775" s="232"/>
    </row>
    <row r="3776" spans="1:4">
      <c r="A3776" s="231"/>
      <c r="B3776" s="27"/>
      <c r="C3776" s="27"/>
      <c r="D3776" s="232"/>
    </row>
    <row r="3777" spans="1:4">
      <c r="A3777" s="231"/>
      <c r="B3777" s="27"/>
      <c r="C3777" s="27"/>
      <c r="D3777" s="232"/>
    </row>
    <row r="3778" spans="1:4">
      <c r="A3778" s="231"/>
      <c r="B3778" s="27"/>
      <c r="C3778" s="27"/>
      <c r="D3778" s="232"/>
    </row>
    <row r="3779" spans="1:4">
      <c r="A3779" s="231"/>
      <c r="B3779" s="27"/>
      <c r="C3779" s="27"/>
      <c r="D3779" s="232"/>
    </row>
    <row r="3780" spans="1:4">
      <c r="A3780" s="231"/>
      <c r="B3780" s="27"/>
      <c r="C3780" s="27"/>
      <c r="D3780" s="232"/>
    </row>
    <row r="3781" spans="1:4">
      <c r="A3781" s="231"/>
      <c r="B3781" s="27"/>
      <c r="C3781" s="27"/>
      <c r="D3781" s="232"/>
    </row>
    <row r="3782" spans="1:4">
      <c r="A3782" s="231"/>
      <c r="B3782" s="27"/>
      <c r="C3782" s="27"/>
      <c r="D3782" s="232"/>
    </row>
    <row r="3783" spans="1:4">
      <c r="A3783" s="231"/>
      <c r="B3783" s="27"/>
      <c r="C3783" s="27"/>
      <c r="D3783" s="232"/>
    </row>
    <row r="3784" spans="1:4">
      <c r="A3784" s="231"/>
      <c r="B3784" s="27"/>
      <c r="C3784" s="27"/>
      <c r="D3784" s="232"/>
    </row>
    <row r="3785" spans="1:4">
      <c r="A3785" s="231"/>
      <c r="B3785" s="27"/>
      <c r="C3785" s="27"/>
      <c r="D3785" s="232"/>
    </row>
    <row r="3786" spans="1:4">
      <c r="A3786" s="231"/>
      <c r="B3786" s="27"/>
      <c r="C3786" s="27"/>
      <c r="D3786" s="232"/>
    </row>
    <row r="3787" spans="1:4">
      <c r="A3787" s="231"/>
      <c r="B3787" s="27"/>
      <c r="C3787" s="27"/>
      <c r="D3787" s="232"/>
    </row>
    <row r="3788" spans="1:4">
      <c r="A3788" s="231"/>
      <c r="B3788" s="27"/>
      <c r="C3788" s="27"/>
      <c r="D3788" s="232"/>
    </row>
    <row r="3789" spans="1:4">
      <c r="A3789" s="231"/>
      <c r="B3789" s="27"/>
      <c r="C3789" s="27"/>
      <c r="D3789" s="232"/>
    </row>
    <row r="3790" spans="1:4">
      <c r="A3790" s="231"/>
      <c r="B3790" s="27"/>
      <c r="C3790" s="27"/>
      <c r="D3790" s="232"/>
    </row>
    <row r="3791" spans="1:4">
      <c r="A3791" s="231"/>
      <c r="B3791" s="27"/>
      <c r="C3791" s="27"/>
      <c r="D3791" s="232"/>
    </row>
    <row r="3792" spans="1:4">
      <c r="A3792" s="231"/>
      <c r="B3792" s="27"/>
      <c r="C3792" s="27"/>
      <c r="D3792" s="232"/>
    </row>
    <row r="3793" spans="1:4">
      <c r="A3793" s="231"/>
      <c r="B3793" s="27"/>
      <c r="C3793" s="27"/>
      <c r="D3793" s="232"/>
    </row>
    <row r="3794" spans="1:4">
      <c r="A3794" s="231"/>
      <c r="B3794" s="27"/>
      <c r="C3794" s="27"/>
      <c r="D3794" s="232"/>
    </row>
    <row r="3795" spans="1:4">
      <c r="A3795" s="231"/>
      <c r="B3795" s="27"/>
      <c r="C3795" s="27"/>
      <c r="D3795" s="232"/>
    </row>
    <row r="3796" spans="1:4">
      <c r="A3796" s="231"/>
      <c r="B3796" s="27"/>
      <c r="C3796" s="27"/>
      <c r="D3796" s="232"/>
    </row>
    <row r="3797" spans="1:4">
      <c r="A3797" s="231"/>
      <c r="B3797" s="27"/>
      <c r="C3797" s="27"/>
      <c r="D3797" s="232"/>
    </row>
    <row r="3798" spans="1:4">
      <c r="A3798" s="231"/>
      <c r="B3798" s="27"/>
      <c r="C3798" s="27"/>
      <c r="D3798" s="232"/>
    </row>
    <row r="3799" spans="1:4">
      <c r="A3799" s="231"/>
      <c r="B3799" s="27"/>
      <c r="C3799" s="27"/>
      <c r="D3799" s="232"/>
    </row>
    <row r="3800" spans="1:4">
      <c r="A3800" s="231"/>
      <c r="B3800" s="27"/>
      <c r="C3800" s="27"/>
      <c r="D3800" s="232"/>
    </row>
    <row r="3801" spans="1:4">
      <c r="A3801" s="231"/>
      <c r="B3801" s="27"/>
      <c r="C3801" s="27"/>
      <c r="D3801" s="232"/>
    </row>
    <row r="3802" spans="1:4">
      <c r="A3802" s="231"/>
      <c r="B3802" s="27"/>
      <c r="C3802" s="27"/>
      <c r="D3802" s="232"/>
    </row>
    <row r="3803" spans="1:4">
      <c r="A3803" s="231"/>
      <c r="B3803" s="27"/>
      <c r="C3803" s="27"/>
      <c r="D3803" s="232"/>
    </row>
    <row r="3804" spans="1:4">
      <c r="A3804" s="231"/>
      <c r="B3804" s="27"/>
      <c r="C3804" s="27"/>
      <c r="D3804" s="232"/>
    </row>
    <row r="3805" spans="1:4">
      <c r="A3805" s="231"/>
      <c r="B3805" s="27"/>
      <c r="C3805" s="27"/>
      <c r="D3805" s="232"/>
    </row>
    <row r="3806" spans="1:4">
      <c r="A3806" s="231"/>
      <c r="B3806" s="27"/>
      <c r="C3806" s="27"/>
      <c r="D3806" s="232"/>
    </row>
    <row r="3807" spans="1:4">
      <c r="A3807" s="231"/>
      <c r="B3807" s="27"/>
      <c r="C3807" s="27"/>
      <c r="D3807" s="232"/>
    </row>
    <row r="3808" spans="1:4">
      <c r="A3808" s="231"/>
      <c r="B3808" s="27"/>
      <c r="C3808" s="27"/>
      <c r="D3808" s="232"/>
    </row>
    <row r="3809" spans="1:4">
      <c r="A3809" s="231"/>
      <c r="B3809" s="27"/>
      <c r="C3809" s="27"/>
      <c r="D3809" s="232"/>
    </row>
    <row r="3810" spans="1:4">
      <c r="A3810" s="231"/>
      <c r="B3810" s="27"/>
      <c r="C3810" s="27"/>
      <c r="D3810" s="232"/>
    </row>
    <row r="3811" spans="1:4">
      <c r="A3811" s="231"/>
      <c r="B3811" s="27"/>
      <c r="C3811" s="27"/>
      <c r="D3811" s="232"/>
    </row>
    <row r="3812" spans="1:4">
      <c r="A3812" s="231"/>
      <c r="B3812" s="27"/>
      <c r="C3812" s="27"/>
      <c r="D3812" s="232"/>
    </row>
    <row r="3813" spans="1:4">
      <c r="A3813" s="231"/>
      <c r="B3813" s="27"/>
      <c r="C3813" s="27"/>
      <c r="D3813" s="232"/>
    </row>
    <row r="3814" spans="1:4">
      <c r="A3814" s="231"/>
      <c r="B3814" s="27"/>
      <c r="C3814" s="27"/>
      <c r="D3814" s="232"/>
    </row>
    <row r="3815" spans="1:4">
      <c r="A3815" s="231"/>
      <c r="B3815" s="27"/>
      <c r="C3815" s="27"/>
      <c r="D3815" s="232"/>
    </row>
    <row r="3816" spans="1:4">
      <c r="A3816" s="231"/>
      <c r="B3816" s="27"/>
      <c r="C3816" s="27"/>
      <c r="D3816" s="232"/>
    </row>
    <row r="3817" spans="1:4">
      <c r="A3817" s="231"/>
      <c r="B3817" s="27"/>
      <c r="C3817" s="27"/>
      <c r="D3817" s="232"/>
    </row>
    <row r="3818" spans="1:4">
      <c r="A3818" s="231"/>
      <c r="B3818" s="27"/>
      <c r="C3818" s="27"/>
      <c r="D3818" s="232"/>
    </row>
    <row r="3819" spans="1:4">
      <c r="A3819" s="231"/>
      <c r="B3819" s="27"/>
      <c r="C3819" s="27"/>
      <c r="D3819" s="232"/>
    </row>
    <row r="3820" spans="1:4">
      <c r="A3820" s="231"/>
      <c r="B3820" s="27"/>
      <c r="C3820" s="27"/>
      <c r="D3820" s="232"/>
    </row>
    <row r="3821" spans="1:4">
      <c r="A3821" s="231"/>
      <c r="B3821" s="27"/>
      <c r="C3821" s="27"/>
      <c r="D3821" s="232"/>
    </row>
    <row r="3822" spans="1:4">
      <c r="A3822" s="231"/>
      <c r="B3822" s="27"/>
      <c r="C3822" s="27"/>
      <c r="D3822" s="232"/>
    </row>
    <row r="3823" spans="1:4">
      <c r="A3823" s="231"/>
      <c r="B3823" s="27"/>
      <c r="C3823" s="27"/>
      <c r="D3823" s="232"/>
    </row>
    <row r="3824" spans="1:4">
      <c r="A3824" s="231"/>
      <c r="B3824" s="27"/>
      <c r="C3824" s="27"/>
      <c r="D3824" s="232"/>
    </row>
    <row r="3825" spans="1:4">
      <c r="A3825" s="231"/>
      <c r="B3825" s="27"/>
      <c r="C3825" s="27"/>
      <c r="D3825" s="232"/>
    </row>
    <row r="3826" spans="1:4">
      <c r="A3826" s="231"/>
      <c r="B3826" s="27"/>
      <c r="C3826" s="27"/>
      <c r="D3826" s="232"/>
    </row>
    <row r="3827" spans="1:4">
      <c r="A3827" s="231"/>
      <c r="B3827" s="27"/>
      <c r="C3827" s="27"/>
      <c r="D3827" s="232"/>
    </row>
    <row r="3828" spans="1:4">
      <c r="A3828" s="231"/>
      <c r="B3828" s="27"/>
      <c r="C3828" s="27"/>
      <c r="D3828" s="232"/>
    </row>
    <row r="3829" spans="1:4">
      <c r="A3829" s="231"/>
      <c r="B3829" s="27"/>
      <c r="C3829" s="27"/>
      <c r="D3829" s="232"/>
    </row>
    <row r="3830" spans="1:4">
      <c r="A3830" s="231"/>
      <c r="B3830" s="27"/>
      <c r="C3830" s="27"/>
      <c r="D3830" s="232"/>
    </row>
    <row r="3831" spans="1:4">
      <c r="A3831" s="231"/>
      <c r="B3831" s="27"/>
      <c r="C3831" s="27"/>
      <c r="D3831" s="232"/>
    </row>
    <row r="3832" spans="1:4">
      <c r="A3832" s="231"/>
      <c r="B3832" s="27"/>
      <c r="C3832" s="27"/>
      <c r="D3832" s="232"/>
    </row>
    <row r="3833" spans="1:4">
      <c r="A3833" s="231"/>
      <c r="B3833" s="27"/>
      <c r="C3833" s="27"/>
      <c r="D3833" s="232"/>
    </row>
    <row r="3834" spans="1:4">
      <c r="A3834" s="231"/>
      <c r="B3834" s="27"/>
      <c r="C3834" s="27"/>
      <c r="D3834" s="232"/>
    </row>
    <row r="3835" spans="1:4">
      <c r="A3835" s="231"/>
      <c r="B3835" s="27"/>
      <c r="C3835" s="27"/>
      <c r="D3835" s="232"/>
    </row>
    <row r="3836" spans="1:4">
      <c r="A3836" s="231"/>
      <c r="B3836" s="27"/>
      <c r="C3836" s="27"/>
      <c r="D3836" s="232"/>
    </row>
    <row r="3837" spans="1:4">
      <c r="A3837" s="231"/>
      <c r="B3837" s="27"/>
      <c r="C3837" s="27"/>
      <c r="D3837" s="232"/>
    </row>
    <row r="3838" spans="1:4">
      <c r="A3838" s="231"/>
      <c r="B3838" s="27"/>
      <c r="C3838" s="27"/>
      <c r="D3838" s="232"/>
    </row>
    <row r="3839" spans="1:4">
      <c r="A3839" s="231"/>
      <c r="B3839" s="27"/>
      <c r="C3839" s="27"/>
      <c r="D3839" s="232"/>
    </row>
    <row r="3840" spans="1:4">
      <c r="A3840" s="231"/>
      <c r="B3840" s="27"/>
      <c r="C3840" s="27"/>
      <c r="D3840" s="232"/>
    </row>
    <row r="3841" spans="1:4">
      <c r="A3841" s="231"/>
      <c r="B3841" s="27"/>
      <c r="C3841" s="27"/>
      <c r="D3841" s="232"/>
    </row>
    <row r="3842" spans="1:4">
      <c r="A3842" s="231"/>
      <c r="B3842" s="27"/>
      <c r="C3842" s="27"/>
      <c r="D3842" s="232"/>
    </row>
    <row r="3843" spans="1:4">
      <c r="A3843" s="231"/>
      <c r="B3843" s="27"/>
      <c r="C3843" s="27"/>
      <c r="D3843" s="232"/>
    </row>
    <row r="3844" spans="1:4">
      <c r="A3844" s="231"/>
      <c r="B3844" s="27"/>
      <c r="C3844" s="27"/>
      <c r="D3844" s="232"/>
    </row>
    <row r="3845" spans="1:4">
      <c r="A3845" s="231"/>
      <c r="B3845" s="27"/>
      <c r="C3845" s="27"/>
      <c r="D3845" s="232"/>
    </row>
    <row r="3846" spans="1:4">
      <c r="A3846" s="231"/>
      <c r="B3846" s="27"/>
      <c r="C3846" s="27"/>
      <c r="D3846" s="232"/>
    </row>
    <row r="3847" spans="1:4">
      <c r="A3847" s="231"/>
      <c r="B3847" s="27"/>
      <c r="C3847" s="27"/>
      <c r="D3847" s="232"/>
    </row>
    <row r="3848" spans="1:4">
      <c r="A3848" s="231"/>
      <c r="B3848" s="27"/>
      <c r="C3848" s="27"/>
      <c r="D3848" s="232"/>
    </row>
    <row r="3849" spans="1:4">
      <c r="A3849" s="231"/>
      <c r="B3849" s="27"/>
      <c r="C3849" s="27"/>
      <c r="D3849" s="232"/>
    </row>
    <row r="3850" spans="1:4">
      <c r="A3850" s="231"/>
      <c r="B3850" s="27"/>
      <c r="C3850" s="27"/>
      <c r="D3850" s="232"/>
    </row>
    <row r="3851" spans="1:4">
      <c r="A3851" s="231"/>
      <c r="B3851" s="27"/>
      <c r="C3851" s="27"/>
      <c r="D3851" s="232"/>
    </row>
    <row r="3852" spans="1:4">
      <c r="A3852" s="231"/>
      <c r="B3852" s="27"/>
      <c r="C3852" s="27"/>
      <c r="D3852" s="232"/>
    </row>
    <row r="3853" spans="1:4">
      <c r="A3853" s="231"/>
      <c r="B3853" s="27"/>
      <c r="C3853" s="27"/>
      <c r="D3853" s="232"/>
    </row>
    <row r="3854" spans="1:4">
      <c r="A3854" s="231"/>
      <c r="B3854" s="27"/>
      <c r="C3854" s="27"/>
      <c r="D3854" s="232"/>
    </row>
    <row r="3855" spans="1:4">
      <c r="A3855" s="231"/>
      <c r="B3855" s="27"/>
      <c r="C3855" s="27"/>
      <c r="D3855" s="232"/>
    </row>
    <row r="3856" spans="1:4">
      <c r="A3856" s="231"/>
      <c r="B3856" s="27"/>
      <c r="C3856" s="27"/>
      <c r="D3856" s="232"/>
    </row>
    <row r="3857" spans="1:4">
      <c r="A3857" s="231"/>
      <c r="B3857" s="27"/>
      <c r="C3857" s="27"/>
      <c r="D3857" s="232"/>
    </row>
    <row r="3858" spans="1:4">
      <c r="A3858" s="231"/>
      <c r="B3858" s="27"/>
      <c r="C3858" s="27"/>
      <c r="D3858" s="232"/>
    </row>
    <row r="3859" spans="1:4">
      <c r="A3859" s="231"/>
      <c r="B3859" s="27"/>
      <c r="C3859" s="27"/>
      <c r="D3859" s="232"/>
    </row>
    <row r="3860" spans="1:4">
      <c r="A3860" s="231"/>
      <c r="B3860" s="27"/>
      <c r="C3860" s="27"/>
      <c r="D3860" s="232"/>
    </row>
    <row r="3861" spans="1:4">
      <c r="A3861" s="231"/>
      <c r="B3861" s="27"/>
      <c r="C3861" s="27"/>
      <c r="D3861" s="232"/>
    </row>
    <row r="3862" spans="1:4">
      <c r="A3862" s="231"/>
      <c r="B3862" s="27"/>
      <c r="C3862" s="27"/>
      <c r="D3862" s="232"/>
    </row>
    <row r="3863" spans="1:4">
      <c r="A3863" s="231"/>
      <c r="B3863" s="27"/>
      <c r="C3863" s="27"/>
      <c r="D3863" s="232"/>
    </row>
    <row r="3864" spans="1:4">
      <c r="A3864" s="231"/>
      <c r="B3864" s="27"/>
      <c r="C3864" s="27"/>
      <c r="D3864" s="232"/>
    </row>
    <row r="3865" spans="1:4">
      <c r="A3865" s="231"/>
      <c r="B3865" s="27"/>
      <c r="C3865" s="27"/>
      <c r="D3865" s="232"/>
    </row>
    <row r="3866" spans="1:4">
      <c r="A3866" s="231"/>
      <c r="B3866" s="27"/>
      <c r="C3866" s="27"/>
      <c r="D3866" s="232"/>
    </row>
    <row r="3867" spans="1:4">
      <c r="A3867" s="231"/>
      <c r="B3867" s="27"/>
      <c r="C3867" s="27"/>
      <c r="D3867" s="232"/>
    </row>
    <row r="3868" spans="1:4">
      <c r="A3868" s="231"/>
      <c r="B3868" s="27"/>
      <c r="C3868" s="27"/>
      <c r="D3868" s="232"/>
    </row>
    <row r="3869" spans="1:4">
      <c r="A3869" s="231"/>
      <c r="B3869" s="27"/>
      <c r="C3869" s="27"/>
      <c r="D3869" s="232"/>
    </row>
    <row r="3870" spans="1:4">
      <c r="A3870" s="231"/>
      <c r="B3870" s="27"/>
      <c r="C3870" s="27"/>
      <c r="D3870" s="232"/>
    </row>
    <row r="3871" spans="1:4">
      <c r="A3871" s="231"/>
      <c r="B3871" s="27"/>
      <c r="C3871" s="27"/>
      <c r="D3871" s="232"/>
    </row>
    <row r="3872" spans="1:4">
      <c r="A3872" s="231"/>
      <c r="B3872" s="27"/>
      <c r="C3872" s="27"/>
      <c r="D3872" s="232"/>
    </row>
    <row r="3873" spans="1:4">
      <c r="A3873" s="231"/>
      <c r="B3873" s="27"/>
      <c r="C3873" s="27"/>
      <c r="D3873" s="232"/>
    </row>
    <row r="3874" spans="1:4">
      <c r="A3874" s="231"/>
      <c r="B3874" s="27"/>
      <c r="C3874" s="27"/>
      <c r="D3874" s="232"/>
    </row>
    <row r="3875" spans="1:4">
      <c r="A3875" s="231"/>
      <c r="B3875" s="27"/>
      <c r="C3875" s="27"/>
      <c r="D3875" s="232"/>
    </row>
    <row r="3876" spans="1:4">
      <c r="A3876" s="231"/>
      <c r="B3876" s="27"/>
      <c r="C3876" s="27"/>
      <c r="D3876" s="232"/>
    </row>
    <row r="3877" spans="1:4">
      <c r="A3877" s="231"/>
      <c r="B3877" s="27"/>
      <c r="C3877" s="27"/>
      <c r="D3877" s="232"/>
    </row>
    <row r="3878" spans="1:4">
      <c r="A3878" s="231"/>
      <c r="B3878" s="27"/>
      <c r="C3878" s="27"/>
      <c r="D3878" s="232"/>
    </row>
    <row r="3879" spans="1:4">
      <c r="A3879" s="231"/>
      <c r="B3879" s="27"/>
      <c r="C3879" s="27"/>
      <c r="D3879" s="232"/>
    </row>
    <row r="3880" spans="1:4">
      <c r="A3880" s="231"/>
      <c r="B3880" s="27"/>
      <c r="C3880" s="27"/>
      <c r="D3880" s="232"/>
    </row>
    <row r="3881" spans="1:4">
      <c r="A3881" s="231"/>
      <c r="B3881" s="27"/>
      <c r="C3881" s="27"/>
      <c r="D3881" s="232"/>
    </row>
    <row r="3882" spans="1:4">
      <c r="A3882" s="231"/>
      <c r="B3882" s="27"/>
      <c r="C3882" s="27"/>
      <c r="D3882" s="232"/>
    </row>
    <row r="3883" spans="1:4">
      <c r="A3883" s="231"/>
      <c r="B3883" s="27"/>
      <c r="C3883" s="27"/>
      <c r="D3883" s="232"/>
    </row>
    <row r="3884" spans="1:4">
      <c r="A3884" s="231"/>
      <c r="B3884" s="27"/>
      <c r="C3884" s="27"/>
      <c r="D3884" s="232"/>
    </row>
    <row r="3885" spans="1:4">
      <c r="A3885" s="231"/>
      <c r="B3885" s="27"/>
      <c r="C3885" s="27"/>
      <c r="D3885" s="232"/>
    </row>
    <row r="3886" spans="1:4">
      <c r="A3886" s="231"/>
      <c r="B3886" s="27"/>
      <c r="C3886" s="27"/>
      <c r="D3886" s="232"/>
    </row>
    <row r="3887" spans="1:4">
      <c r="A3887" s="231"/>
      <c r="B3887" s="27"/>
      <c r="C3887" s="27"/>
      <c r="D3887" s="232"/>
    </row>
    <row r="3888" spans="1:4">
      <c r="A3888" s="231"/>
      <c r="B3888" s="27"/>
      <c r="C3888" s="27"/>
      <c r="D3888" s="232"/>
    </row>
    <row r="3889" spans="1:4">
      <c r="A3889" s="231"/>
      <c r="B3889" s="27"/>
      <c r="C3889" s="27"/>
      <c r="D3889" s="232"/>
    </row>
    <row r="3890" spans="1:4">
      <c r="A3890" s="231"/>
      <c r="B3890" s="27"/>
      <c r="C3890" s="27"/>
      <c r="D3890" s="232"/>
    </row>
    <row r="3891" spans="1:4">
      <c r="A3891" s="231"/>
      <c r="B3891" s="27"/>
      <c r="C3891" s="27"/>
      <c r="D3891" s="232"/>
    </row>
    <row r="3892" spans="1:4">
      <c r="A3892" s="231"/>
      <c r="B3892" s="27"/>
      <c r="C3892" s="27"/>
      <c r="D3892" s="232"/>
    </row>
    <row r="3893" spans="1:4">
      <c r="A3893" s="231"/>
      <c r="B3893" s="27"/>
      <c r="C3893" s="27"/>
      <c r="D3893" s="232"/>
    </row>
    <row r="3894" spans="1:4">
      <c r="A3894" s="231"/>
      <c r="B3894" s="27"/>
      <c r="C3894" s="27"/>
      <c r="D3894" s="232"/>
    </row>
    <row r="3895" spans="1:4">
      <c r="A3895" s="231"/>
      <c r="B3895" s="27"/>
      <c r="C3895" s="27"/>
      <c r="D3895" s="232"/>
    </row>
    <row r="3896" spans="1:4">
      <c r="A3896" s="231"/>
      <c r="B3896" s="27"/>
      <c r="C3896" s="27"/>
      <c r="D3896" s="232"/>
    </row>
    <row r="3897" spans="1:4">
      <c r="A3897" s="231"/>
      <c r="B3897" s="27"/>
      <c r="C3897" s="27"/>
      <c r="D3897" s="232"/>
    </row>
    <row r="3898" spans="1:4">
      <c r="A3898" s="231"/>
      <c r="B3898" s="27"/>
      <c r="C3898" s="27"/>
      <c r="D3898" s="232"/>
    </row>
    <row r="3899" spans="1:4">
      <c r="A3899" s="231"/>
      <c r="B3899" s="27"/>
      <c r="C3899" s="27"/>
      <c r="D3899" s="232"/>
    </row>
    <row r="3900" spans="1:4">
      <c r="A3900" s="231"/>
      <c r="B3900" s="27"/>
      <c r="C3900" s="27"/>
      <c r="D3900" s="232"/>
    </row>
    <row r="3901" spans="1:4">
      <c r="A3901" s="231"/>
      <c r="B3901" s="27"/>
      <c r="C3901" s="27"/>
      <c r="D3901" s="232"/>
    </row>
    <row r="3902" spans="1:4">
      <c r="A3902" s="231"/>
      <c r="B3902" s="27"/>
      <c r="C3902" s="27"/>
      <c r="D3902" s="232"/>
    </row>
    <row r="3903" spans="1:4">
      <c r="A3903" s="231"/>
      <c r="B3903" s="27"/>
      <c r="C3903" s="27"/>
      <c r="D3903" s="232"/>
    </row>
    <row r="3904" spans="1:4">
      <c r="A3904" s="231"/>
      <c r="B3904" s="27"/>
      <c r="C3904" s="27"/>
      <c r="D3904" s="232"/>
    </row>
    <row r="3905" spans="1:4">
      <c r="A3905" s="231"/>
      <c r="B3905" s="27"/>
      <c r="C3905" s="27"/>
      <c r="D3905" s="232"/>
    </row>
    <row r="3906" spans="1:4">
      <c r="A3906" s="231"/>
      <c r="B3906" s="27"/>
      <c r="C3906" s="27"/>
      <c r="D3906" s="232"/>
    </row>
    <row r="3907" spans="1:4">
      <c r="A3907" s="231"/>
      <c r="B3907" s="27"/>
      <c r="C3907" s="27"/>
      <c r="D3907" s="232"/>
    </row>
    <row r="3908" spans="1:4">
      <c r="A3908" s="231"/>
      <c r="B3908" s="27"/>
      <c r="C3908" s="27"/>
      <c r="D3908" s="232"/>
    </row>
    <row r="3909" spans="1:4">
      <c r="A3909" s="231"/>
      <c r="B3909" s="27"/>
      <c r="C3909" s="27"/>
      <c r="D3909" s="232"/>
    </row>
    <row r="3910" spans="1:4">
      <c r="A3910" s="231"/>
      <c r="B3910" s="27"/>
      <c r="C3910" s="27"/>
      <c r="D3910" s="232"/>
    </row>
    <row r="3911" spans="1:4">
      <c r="A3911" s="231"/>
      <c r="B3911" s="27"/>
      <c r="C3911" s="27"/>
      <c r="D3911" s="232"/>
    </row>
    <row r="3912" spans="1:4">
      <c r="A3912" s="231"/>
      <c r="B3912" s="27"/>
      <c r="C3912" s="27"/>
      <c r="D3912" s="232"/>
    </row>
    <row r="3913" spans="1:4">
      <c r="A3913" s="231"/>
      <c r="B3913" s="27"/>
      <c r="C3913" s="27"/>
      <c r="D3913" s="232"/>
    </row>
    <row r="3914" spans="1:4">
      <c r="A3914" s="231"/>
      <c r="B3914" s="27"/>
      <c r="C3914" s="27"/>
      <c r="D3914" s="232"/>
    </row>
    <row r="3915" spans="1:4">
      <c r="A3915" s="231"/>
      <c r="B3915" s="27"/>
      <c r="C3915" s="27"/>
      <c r="D3915" s="232"/>
    </row>
    <row r="3916" spans="1:4">
      <c r="A3916" s="231"/>
      <c r="B3916" s="27"/>
      <c r="C3916" s="27"/>
      <c r="D3916" s="232"/>
    </row>
    <row r="3917" spans="1:4">
      <c r="A3917" s="231"/>
      <c r="B3917" s="27"/>
      <c r="C3917" s="27"/>
      <c r="D3917" s="232"/>
    </row>
    <row r="3918" spans="1:4">
      <c r="A3918" s="231"/>
      <c r="B3918" s="27"/>
      <c r="C3918" s="27"/>
      <c r="D3918" s="232"/>
    </row>
    <row r="3919" spans="1:4">
      <c r="A3919" s="231"/>
      <c r="B3919" s="27"/>
      <c r="C3919" s="27"/>
      <c r="D3919" s="232"/>
    </row>
    <row r="3920" spans="1:4">
      <c r="A3920" s="231"/>
      <c r="B3920" s="27"/>
      <c r="C3920" s="27"/>
      <c r="D3920" s="232"/>
    </row>
    <row r="3921" spans="1:4">
      <c r="A3921" s="231"/>
      <c r="B3921" s="27"/>
      <c r="C3921" s="27"/>
      <c r="D3921" s="232"/>
    </row>
    <row r="3922" spans="1:4">
      <c r="A3922" s="231"/>
      <c r="B3922" s="27"/>
      <c r="C3922" s="27"/>
      <c r="D3922" s="232"/>
    </row>
    <row r="3923" spans="1:4">
      <c r="A3923" s="231"/>
      <c r="B3923" s="27"/>
      <c r="C3923" s="27"/>
      <c r="D3923" s="232"/>
    </row>
    <row r="3924" spans="1:4">
      <c r="A3924" s="231"/>
      <c r="B3924" s="27"/>
      <c r="C3924" s="27"/>
      <c r="D3924" s="232"/>
    </row>
    <row r="3925" spans="1:4">
      <c r="A3925" s="231"/>
      <c r="B3925" s="27"/>
      <c r="C3925" s="27"/>
      <c r="D3925" s="232"/>
    </row>
    <row r="3926" spans="1:4">
      <c r="A3926" s="231"/>
      <c r="B3926" s="27"/>
      <c r="C3926" s="27"/>
      <c r="D3926" s="232"/>
    </row>
    <row r="3927" spans="1:4">
      <c r="A3927" s="231"/>
      <c r="B3927" s="27"/>
      <c r="C3927" s="27"/>
      <c r="D3927" s="232"/>
    </row>
    <row r="3928" spans="1:4">
      <c r="A3928" s="231"/>
      <c r="B3928" s="27"/>
      <c r="C3928" s="27"/>
      <c r="D3928" s="232"/>
    </row>
    <row r="3929" spans="1:4">
      <c r="A3929" s="231"/>
      <c r="B3929" s="27"/>
      <c r="C3929" s="27"/>
      <c r="D3929" s="232"/>
    </row>
    <row r="3930" spans="1:4">
      <c r="A3930" s="231"/>
      <c r="B3930" s="27"/>
      <c r="C3930" s="27"/>
      <c r="D3930" s="232"/>
    </row>
    <row r="3931" spans="1:4">
      <c r="A3931" s="231"/>
      <c r="B3931" s="27"/>
      <c r="C3931" s="27"/>
      <c r="D3931" s="232"/>
    </row>
    <row r="3932" spans="1:4">
      <c r="A3932" s="231"/>
      <c r="B3932" s="27"/>
      <c r="C3932" s="27"/>
      <c r="D3932" s="232"/>
    </row>
    <row r="3933" spans="1:4">
      <c r="A3933" s="231"/>
      <c r="B3933" s="27"/>
      <c r="C3933" s="27"/>
      <c r="D3933" s="232"/>
    </row>
    <row r="3934" spans="1:4">
      <c r="A3934" s="231"/>
      <c r="B3934" s="27"/>
      <c r="C3934" s="27"/>
      <c r="D3934" s="232"/>
    </row>
    <row r="3935" spans="1:4">
      <c r="A3935" s="231"/>
      <c r="B3935" s="27"/>
      <c r="C3935" s="27"/>
      <c r="D3935" s="232"/>
    </row>
    <row r="3936" spans="1:4">
      <c r="A3936" s="231"/>
      <c r="B3936" s="27"/>
      <c r="C3936" s="27"/>
      <c r="D3936" s="232"/>
    </row>
    <row r="3937" spans="1:4">
      <c r="A3937" s="231"/>
      <c r="B3937" s="27"/>
      <c r="C3937" s="27"/>
      <c r="D3937" s="232"/>
    </row>
    <row r="3938" spans="1:4">
      <c r="A3938" s="231"/>
      <c r="B3938" s="27"/>
      <c r="C3938" s="27"/>
      <c r="D3938" s="232"/>
    </row>
    <row r="3939" spans="1:4">
      <c r="A3939" s="231"/>
      <c r="B3939" s="27"/>
      <c r="C3939" s="27"/>
      <c r="D3939" s="232"/>
    </row>
    <row r="3940" spans="1:4">
      <c r="A3940" s="231"/>
      <c r="B3940" s="27"/>
      <c r="C3940" s="27"/>
      <c r="D3940" s="232"/>
    </row>
    <row r="3941" spans="1:4">
      <c r="A3941" s="231"/>
      <c r="B3941" s="27"/>
      <c r="C3941" s="27"/>
      <c r="D3941" s="232"/>
    </row>
    <row r="3942" spans="1:4">
      <c r="A3942" s="231"/>
      <c r="B3942" s="27"/>
      <c r="C3942" s="27"/>
      <c r="D3942" s="232"/>
    </row>
    <row r="3943" spans="1:4">
      <c r="A3943" s="231"/>
      <c r="B3943" s="27"/>
      <c r="C3943" s="27"/>
      <c r="D3943" s="232"/>
    </row>
    <row r="3944" spans="1:4">
      <c r="A3944" s="231"/>
      <c r="B3944" s="27"/>
      <c r="C3944" s="27"/>
      <c r="D3944" s="232"/>
    </row>
    <row r="3945" spans="1:4">
      <c r="A3945" s="231"/>
      <c r="B3945" s="27"/>
      <c r="C3945" s="27"/>
      <c r="D3945" s="232"/>
    </row>
    <row r="3946" spans="1:4">
      <c r="A3946" s="231"/>
      <c r="B3946" s="27"/>
      <c r="C3946" s="27"/>
      <c r="D3946" s="232"/>
    </row>
    <row r="3947" spans="1:4">
      <c r="A3947" s="231"/>
      <c r="B3947" s="27"/>
      <c r="C3947" s="27"/>
      <c r="D3947" s="232"/>
    </row>
    <row r="3948" spans="1:4">
      <c r="A3948" s="231"/>
      <c r="B3948" s="27"/>
      <c r="C3948" s="27"/>
      <c r="D3948" s="232"/>
    </row>
    <row r="3949" spans="1:4">
      <c r="A3949" s="231"/>
      <c r="B3949" s="27"/>
      <c r="C3949" s="27"/>
      <c r="D3949" s="232"/>
    </row>
    <row r="3950" spans="1:4">
      <c r="A3950" s="231"/>
      <c r="B3950" s="27"/>
      <c r="C3950" s="27"/>
      <c r="D3950" s="232"/>
    </row>
    <row r="3951" spans="1:4">
      <c r="A3951" s="231"/>
      <c r="B3951" s="27"/>
      <c r="C3951" s="27"/>
      <c r="D3951" s="232"/>
    </row>
    <row r="3952" spans="1:4">
      <c r="A3952" s="231"/>
      <c r="B3952" s="27"/>
      <c r="C3952" s="27"/>
      <c r="D3952" s="232"/>
    </row>
    <row r="3953" spans="1:4">
      <c r="A3953" s="231"/>
      <c r="B3953" s="27"/>
      <c r="C3953" s="27"/>
      <c r="D3953" s="232"/>
    </row>
    <row r="3954" spans="1:4">
      <c r="A3954" s="231"/>
      <c r="B3954" s="27"/>
      <c r="C3954" s="27"/>
      <c r="D3954" s="232"/>
    </row>
    <row r="3955" spans="1:4">
      <c r="A3955" s="231"/>
      <c r="B3955" s="27"/>
      <c r="C3955" s="27"/>
      <c r="D3955" s="232"/>
    </row>
    <row r="3956" spans="1:4">
      <c r="A3956" s="231"/>
      <c r="B3956" s="27"/>
      <c r="C3956" s="27"/>
      <c r="D3956" s="232"/>
    </row>
    <row r="3957" spans="1:4">
      <c r="A3957" s="231"/>
      <c r="B3957" s="27"/>
      <c r="C3957" s="27"/>
      <c r="D3957" s="232"/>
    </row>
    <row r="3958" spans="1:4">
      <c r="A3958" s="231"/>
      <c r="B3958" s="27"/>
      <c r="C3958" s="27"/>
      <c r="D3958" s="232"/>
    </row>
    <row r="3959" spans="1:4">
      <c r="A3959" s="231"/>
      <c r="B3959" s="27"/>
      <c r="C3959" s="27"/>
      <c r="D3959" s="232"/>
    </row>
    <row r="3960" spans="1:4">
      <c r="A3960" s="231"/>
      <c r="B3960" s="27"/>
      <c r="C3960" s="27"/>
      <c r="D3960" s="232"/>
    </row>
    <row r="3961" spans="1:4">
      <c r="A3961" s="231"/>
      <c r="B3961" s="27"/>
      <c r="C3961" s="27"/>
      <c r="D3961" s="232"/>
    </row>
    <row r="3962" spans="1:4">
      <c r="A3962" s="231"/>
      <c r="B3962" s="27"/>
      <c r="C3962" s="27"/>
      <c r="D3962" s="232"/>
    </row>
    <row r="3963" spans="1:4">
      <c r="A3963" s="231"/>
      <c r="B3963" s="27"/>
      <c r="C3963" s="27"/>
      <c r="D3963" s="232"/>
    </row>
    <row r="3964" spans="1:4">
      <c r="A3964" s="231"/>
      <c r="B3964" s="27"/>
      <c r="C3964" s="27"/>
      <c r="D3964" s="232"/>
    </row>
    <row r="3965" spans="1:4">
      <c r="A3965" s="231"/>
      <c r="B3965" s="27"/>
      <c r="C3965" s="27"/>
      <c r="D3965" s="232"/>
    </row>
    <row r="3966" spans="1:4">
      <c r="A3966" s="231"/>
      <c r="B3966" s="27"/>
      <c r="C3966" s="27"/>
      <c r="D3966" s="232"/>
    </row>
    <row r="3967" spans="1:4">
      <c r="A3967" s="231"/>
      <c r="B3967" s="27"/>
      <c r="C3967" s="27"/>
      <c r="D3967" s="232"/>
    </row>
    <row r="3968" spans="1:4">
      <c r="A3968" s="231"/>
      <c r="B3968" s="27"/>
      <c r="C3968" s="27"/>
      <c r="D3968" s="232"/>
    </row>
    <row r="3969" spans="1:4">
      <c r="A3969" s="231"/>
      <c r="B3969" s="27"/>
      <c r="C3969" s="27"/>
      <c r="D3969" s="232"/>
    </row>
    <row r="3970" spans="1:4">
      <c r="A3970" s="231"/>
      <c r="B3970" s="27"/>
      <c r="C3970" s="27"/>
      <c r="D3970" s="232"/>
    </row>
    <row r="3971" spans="1:4">
      <c r="A3971" s="231"/>
      <c r="B3971" s="27"/>
      <c r="C3971" s="27"/>
      <c r="D3971" s="232"/>
    </row>
    <row r="3972" spans="1:4">
      <c r="A3972" s="231"/>
      <c r="B3972" s="27"/>
      <c r="C3972" s="27"/>
      <c r="D3972" s="232"/>
    </row>
    <row r="3973" spans="1:4">
      <c r="A3973" s="231"/>
      <c r="B3973" s="27"/>
      <c r="C3973" s="27"/>
      <c r="D3973" s="232"/>
    </row>
    <row r="3974" spans="1:4">
      <c r="A3974" s="231"/>
      <c r="B3974" s="27"/>
      <c r="C3974" s="27"/>
      <c r="D3974" s="232"/>
    </row>
    <row r="3975" spans="1:4">
      <c r="A3975" s="231"/>
      <c r="B3975" s="27"/>
      <c r="C3975" s="27"/>
      <c r="D3975" s="232"/>
    </row>
    <row r="3976" spans="1:4">
      <c r="A3976" s="231"/>
      <c r="B3976" s="27"/>
      <c r="C3976" s="27"/>
      <c r="D3976" s="232"/>
    </row>
    <row r="3977" spans="1:4">
      <c r="A3977" s="231"/>
      <c r="B3977" s="27"/>
      <c r="C3977" s="27"/>
      <c r="D3977" s="232"/>
    </row>
    <row r="3978" spans="1:4">
      <c r="A3978" s="231"/>
      <c r="B3978" s="27"/>
      <c r="C3978" s="27"/>
      <c r="D3978" s="232"/>
    </row>
    <row r="3979" spans="1:4">
      <c r="A3979" s="231"/>
      <c r="B3979" s="27"/>
      <c r="C3979" s="27"/>
      <c r="D3979" s="232"/>
    </row>
    <row r="3980" spans="1:4">
      <c r="A3980" s="231"/>
      <c r="B3980" s="27"/>
      <c r="C3980" s="27"/>
      <c r="D3980" s="232"/>
    </row>
    <row r="3981" spans="1:4">
      <c r="A3981" s="231"/>
      <c r="B3981" s="27"/>
      <c r="C3981" s="27"/>
      <c r="D3981" s="232"/>
    </row>
    <row r="3982" spans="1:4">
      <c r="A3982" s="231"/>
      <c r="B3982" s="27"/>
      <c r="C3982" s="27"/>
      <c r="D3982" s="232"/>
    </row>
    <row r="3983" spans="1:4">
      <c r="A3983" s="231"/>
      <c r="B3983" s="27"/>
      <c r="C3983" s="27"/>
      <c r="D3983" s="232"/>
    </row>
    <row r="3984" spans="1:4">
      <c r="A3984" s="231"/>
      <c r="B3984" s="27"/>
      <c r="C3984" s="27"/>
      <c r="D3984" s="232"/>
    </row>
    <row r="3985" spans="1:4">
      <c r="A3985" s="231"/>
      <c r="B3985" s="27"/>
      <c r="C3985" s="27"/>
      <c r="D3985" s="232"/>
    </row>
    <row r="3986" spans="1:4">
      <c r="A3986" s="231"/>
      <c r="B3986" s="27"/>
      <c r="C3986" s="27"/>
      <c r="D3986" s="232"/>
    </row>
    <row r="3987" spans="1:4">
      <c r="A3987" s="231"/>
      <c r="B3987" s="27"/>
      <c r="C3987" s="27"/>
      <c r="D3987" s="232"/>
    </row>
    <row r="3988" spans="1:4">
      <c r="A3988" s="231"/>
      <c r="B3988" s="27"/>
      <c r="C3988" s="27"/>
      <c r="D3988" s="232"/>
    </row>
    <row r="3989" spans="1:4">
      <c r="A3989" s="231"/>
      <c r="B3989" s="27"/>
      <c r="C3989" s="27"/>
      <c r="D3989" s="232"/>
    </row>
    <row r="3990" spans="1:4">
      <c r="A3990" s="231"/>
      <c r="B3990" s="27"/>
      <c r="C3990" s="27"/>
      <c r="D3990" s="232"/>
    </row>
    <row r="3991" spans="1:4">
      <c r="A3991" s="231"/>
      <c r="B3991" s="27"/>
      <c r="C3991" s="27"/>
      <c r="D3991" s="232"/>
    </row>
    <row r="3992" spans="1:4">
      <c r="A3992" s="231"/>
      <c r="B3992" s="27"/>
      <c r="C3992" s="27"/>
      <c r="D3992" s="232"/>
    </row>
    <row r="3993" spans="1:4">
      <c r="A3993" s="231"/>
      <c r="B3993" s="27"/>
      <c r="C3993" s="27"/>
      <c r="D3993" s="232"/>
    </row>
    <row r="3994" spans="1:4">
      <c r="A3994" s="231"/>
      <c r="B3994" s="27"/>
      <c r="C3994" s="27"/>
      <c r="D3994" s="232"/>
    </row>
    <row r="3995" spans="1:4">
      <c r="A3995" s="231"/>
      <c r="B3995" s="27"/>
      <c r="C3995" s="27"/>
      <c r="D3995" s="232"/>
    </row>
    <row r="3996" spans="1:4">
      <c r="A3996" s="231"/>
      <c r="B3996" s="27"/>
      <c r="C3996" s="27"/>
      <c r="D3996" s="232"/>
    </row>
    <row r="3997" spans="1:4">
      <c r="A3997" s="231"/>
      <c r="B3997" s="27"/>
      <c r="C3997" s="27"/>
      <c r="D3997" s="232"/>
    </row>
    <row r="3998" spans="1:4">
      <c r="A3998" s="231"/>
      <c r="B3998" s="27"/>
      <c r="C3998" s="27"/>
      <c r="D3998" s="232"/>
    </row>
    <row r="3999" spans="1:4">
      <c r="A3999" s="231"/>
      <c r="B3999" s="27"/>
      <c r="C3999" s="27"/>
      <c r="D3999" s="232"/>
    </row>
    <row r="4000" spans="1:4">
      <c r="A4000" s="231"/>
      <c r="B4000" s="27"/>
      <c r="C4000" s="27"/>
      <c r="D4000" s="232"/>
    </row>
    <row r="4001" spans="1:4">
      <c r="A4001" s="231"/>
      <c r="B4001" s="27"/>
      <c r="C4001" s="27"/>
      <c r="D4001" s="232"/>
    </row>
    <row r="4002" spans="1:4">
      <c r="A4002" s="231"/>
      <c r="B4002" s="27"/>
      <c r="C4002" s="27"/>
      <c r="D4002" s="232"/>
    </row>
    <row r="4003" spans="1:4">
      <c r="A4003" s="231"/>
      <c r="B4003" s="27"/>
      <c r="C4003" s="27"/>
      <c r="D4003" s="232"/>
    </row>
    <row r="4004" spans="1:4">
      <c r="A4004" s="231"/>
      <c r="B4004" s="27"/>
      <c r="C4004" s="27"/>
      <c r="D4004" s="232"/>
    </row>
    <row r="4005" spans="1:4">
      <c r="A4005" s="231"/>
      <c r="B4005" s="27"/>
      <c r="C4005" s="27"/>
      <c r="D4005" s="232"/>
    </row>
    <row r="4006" spans="1:4">
      <c r="A4006" s="231"/>
      <c r="B4006" s="27"/>
      <c r="C4006" s="27"/>
      <c r="D4006" s="232"/>
    </row>
    <row r="4007" spans="1:4">
      <c r="A4007" s="231"/>
      <c r="B4007" s="27"/>
      <c r="C4007" s="27"/>
      <c r="D4007" s="232"/>
    </row>
    <row r="4008" spans="1:4">
      <c r="A4008" s="231"/>
      <c r="B4008" s="27"/>
      <c r="C4008" s="27"/>
      <c r="D4008" s="232"/>
    </row>
    <row r="4009" spans="1:4">
      <c r="A4009" s="231"/>
      <c r="B4009" s="27"/>
      <c r="C4009" s="27"/>
      <c r="D4009" s="232"/>
    </row>
    <row r="4010" spans="1:4">
      <c r="A4010" s="231"/>
      <c r="B4010" s="27"/>
      <c r="C4010" s="27"/>
      <c r="D4010" s="232"/>
    </row>
    <row r="4011" spans="1:4">
      <c r="A4011" s="231"/>
      <c r="B4011" s="27"/>
      <c r="C4011" s="27"/>
      <c r="D4011" s="232"/>
    </row>
    <row r="4012" spans="1:4">
      <c r="A4012" s="231"/>
      <c r="B4012" s="27"/>
      <c r="C4012" s="27"/>
      <c r="D4012" s="232"/>
    </row>
    <row r="4013" spans="1:4">
      <c r="A4013" s="231"/>
      <c r="B4013" s="27"/>
      <c r="C4013" s="27"/>
      <c r="D4013" s="232"/>
    </row>
    <row r="4014" spans="1:4">
      <c r="A4014" s="231"/>
      <c r="B4014" s="27"/>
      <c r="C4014" s="27"/>
      <c r="D4014" s="232"/>
    </row>
    <row r="4015" spans="1:4">
      <c r="A4015" s="231"/>
      <c r="B4015" s="27"/>
      <c r="C4015" s="27"/>
      <c r="D4015" s="232"/>
    </row>
    <row r="4016" spans="1:4">
      <c r="A4016" s="231"/>
      <c r="B4016" s="27"/>
      <c r="C4016" s="27"/>
      <c r="D4016" s="232"/>
    </row>
    <row r="4017" spans="1:4">
      <c r="A4017" s="231"/>
      <c r="B4017" s="27"/>
      <c r="C4017" s="27"/>
      <c r="D4017" s="232"/>
    </row>
    <row r="4018" spans="1:4">
      <c r="A4018" s="231"/>
      <c r="B4018" s="27"/>
      <c r="C4018" s="27"/>
      <c r="D4018" s="232"/>
    </row>
    <row r="4019" spans="1:4">
      <c r="A4019" s="231"/>
      <c r="B4019" s="27"/>
      <c r="C4019" s="27"/>
      <c r="D4019" s="232"/>
    </row>
    <row r="4020" spans="1:4">
      <c r="A4020" s="231"/>
      <c r="B4020" s="27"/>
      <c r="C4020" s="27"/>
      <c r="D4020" s="232"/>
    </row>
    <row r="4021" spans="1:4">
      <c r="A4021" s="231"/>
      <c r="B4021" s="27"/>
      <c r="C4021" s="27"/>
      <c r="D4021" s="232"/>
    </row>
    <row r="4022" spans="1:4">
      <c r="A4022" s="231"/>
      <c r="B4022" s="27"/>
      <c r="C4022" s="27"/>
      <c r="D4022" s="232"/>
    </row>
    <row r="4023" spans="1:4">
      <c r="A4023" s="231"/>
      <c r="B4023" s="27"/>
      <c r="C4023" s="27"/>
      <c r="D4023" s="232"/>
    </row>
    <row r="4024" spans="1:4">
      <c r="A4024" s="231"/>
      <c r="B4024" s="27"/>
      <c r="C4024" s="27"/>
      <c r="D4024" s="232"/>
    </row>
    <row r="4025" spans="1:4">
      <c r="A4025" s="231"/>
      <c r="B4025" s="27"/>
      <c r="C4025" s="27"/>
      <c r="D4025" s="232"/>
    </row>
    <row r="4026" spans="1:4">
      <c r="A4026" s="231"/>
      <c r="B4026" s="27"/>
      <c r="C4026" s="27"/>
      <c r="D4026" s="232"/>
    </row>
    <row r="4027" spans="1:4">
      <c r="A4027" s="231"/>
      <c r="B4027" s="27"/>
      <c r="C4027" s="27"/>
      <c r="D4027" s="232"/>
    </row>
    <row r="4028" spans="1:4">
      <c r="A4028" s="231"/>
      <c r="B4028" s="27"/>
      <c r="C4028" s="27"/>
      <c r="D4028" s="232"/>
    </row>
    <row r="4029" spans="1:4">
      <c r="A4029" s="231"/>
      <c r="B4029" s="27"/>
      <c r="C4029" s="27"/>
      <c r="D4029" s="232"/>
    </row>
    <row r="4030" spans="1:4">
      <c r="A4030" s="231"/>
      <c r="B4030" s="27"/>
      <c r="C4030" s="27"/>
      <c r="D4030" s="232"/>
    </row>
    <row r="4031" spans="1:4">
      <c r="A4031" s="231"/>
      <c r="B4031" s="27"/>
      <c r="C4031" s="27"/>
      <c r="D4031" s="232"/>
    </row>
    <row r="4032" spans="1:4">
      <c r="A4032" s="231"/>
      <c r="B4032" s="27"/>
      <c r="C4032" s="27"/>
      <c r="D4032" s="232"/>
    </row>
    <row r="4033" spans="1:4">
      <c r="A4033" s="231"/>
      <c r="B4033" s="27"/>
      <c r="C4033" s="27"/>
      <c r="D4033" s="232"/>
    </row>
    <row r="4034" spans="1:4">
      <c r="A4034" s="231"/>
      <c r="B4034" s="27"/>
      <c r="C4034" s="27"/>
      <c r="D4034" s="232"/>
    </row>
    <row r="4035" spans="1:4">
      <c r="A4035" s="231"/>
      <c r="B4035" s="27"/>
      <c r="C4035" s="27"/>
      <c r="D4035" s="232"/>
    </row>
    <row r="4036" spans="1:4">
      <c r="A4036" s="231"/>
      <c r="B4036" s="27"/>
      <c r="C4036" s="27"/>
      <c r="D4036" s="232"/>
    </row>
    <row r="4037" spans="1:4">
      <c r="A4037" s="231"/>
      <c r="B4037" s="27"/>
      <c r="C4037" s="27"/>
      <c r="D4037" s="232"/>
    </row>
    <row r="4038" spans="1:4">
      <c r="A4038" s="231"/>
      <c r="B4038" s="27"/>
      <c r="C4038" s="27"/>
      <c r="D4038" s="232"/>
    </row>
    <row r="4039" spans="1:4">
      <c r="A4039" s="231"/>
      <c r="B4039" s="27"/>
      <c r="C4039" s="27"/>
      <c r="D4039" s="232"/>
    </row>
    <row r="4040" spans="1:4">
      <c r="A4040" s="231"/>
      <c r="B4040" s="27"/>
      <c r="C4040" s="27"/>
      <c r="D4040" s="232"/>
    </row>
    <row r="4041" spans="1:4">
      <c r="A4041" s="231"/>
      <c r="B4041" s="27"/>
      <c r="C4041" s="27"/>
      <c r="D4041" s="232"/>
    </row>
    <row r="4042" spans="1:4">
      <c r="A4042" s="231"/>
      <c r="B4042" s="27"/>
      <c r="C4042" s="27"/>
      <c r="D4042" s="232"/>
    </row>
    <row r="4043" spans="1:4">
      <c r="A4043" s="231"/>
      <c r="B4043" s="27"/>
      <c r="C4043" s="27"/>
      <c r="D4043" s="232"/>
    </row>
    <row r="4044" spans="1:4">
      <c r="A4044" s="231"/>
      <c r="B4044" s="27"/>
      <c r="C4044" s="27"/>
      <c r="D4044" s="232"/>
    </row>
    <row r="4045" spans="1:4">
      <c r="A4045" s="231"/>
      <c r="B4045" s="27"/>
      <c r="C4045" s="27"/>
      <c r="D4045" s="232"/>
    </row>
    <row r="4046" spans="1:4">
      <c r="A4046" s="231"/>
      <c r="B4046" s="27"/>
      <c r="C4046" s="27"/>
      <c r="D4046" s="232"/>
    </row>
    <row r="4047" spans="1:4">
      <c r="A4047" s="231"/>
      <c r="B4047" s="27"/>
      <c r="C4047" s="27"/>
      <c r="D4047" s="232"/>
    </row>
    <row r="4048" spans="1:4">
      <c r="A4048" s="231"/>
      <c r="B4048" s="27"/>
      <c r="C4048" s="27"/>
      <c r="D4048" s="232"/>
    </row>
    <row r="4049" spans="1:4">
      <c r="A4049" s="231"/>
      <c r="B4049" s="27"/>
      <c r="C4049" s="27"/>
      <c r="D4049" s="232"/>
    </row>
    <row r="4050" spans="1:4">
      <c r="A4050" s="231"/>
      <c r="B4050" s="27"/>
      <c r="C4050" s="27"/>
      <c r="D4050" s="232"/>
    </row>
    <row r="4051" spans="1:4">
      <c r="A4051" s="231"/>
      <c r="B4051" s="27"/>
      <c r="C4051" s="27"/>
      <c r="D4051" s="232"/>
    </row>
    <row r="4052" spans="1:4">
      <c r="A4052" s="231"/>
      <c r="B4052" s="27"/>
      <c r="C4052" s="27"/>
      <c r="D4052" s="232"/>
    </row>
    <row r="4053" spans="1:4">
      <c r="A4053" s="231"/>
      <c r="B4053" s="27"/>
      <c r="C4053" s="27"/>
      <c r="D4053" s="232"/>
    </row>
    <row r="4054" spans="1:4">
      <c r="A4054" s="231"/>
      <c r="B4054" s="27"/>
      <c r="C4054" s="27"/>
      <c r="D4054" s="232"/>
    </row>
    <row r="4055" spans="1:4">
      <c r="A4055" s="231"/>
      <c r="B4055" s="27"/>
      <c r="C4055" s="27"/>
      <c r="D4055" s="232"/>
    </row>
    <row r="4056" spans="1:4">
      <c r="A4056" s="231"/>
      <c r="B4056" s="27"/>
      <c r="C4056" s="27"/>
      <c r="D4056" s="232"/>
    </row>
    <row r="4057" spans="1:4">
      <c r="A4057" s="231"/>
      <c r="B4057" s="27"/>
      <c r="C4057" s="27"/>
      <c r="D4057" s="232"/>
    </row>
    <row r="4058" spans="1:4">
      <c r="A4058" s="231"/>
      <c r="B4058" s="27"/>
      <c r="C4058" s="27"/>
      <c r="D4058" s="232"/>
    </row>
    <row r="4059" spans="1:4">
      <c r="A4059" s="231"/>
      <c r="B4059" s="27"/>
      <c r="C4059" s="27"/>
      <c r="D4059" s="232"/>
    </row>
    <row r="4060" spans="1:4">
      <c r="A4060" s="231"/>
      <c r="B4060" s="27"/>
      <c r="C4060" s="27"/>
      <c r="D4060" s="232"/>
    </row>
    <row r="4061" spans="1:4">
      <c r="A4061" s="231"/>
      <c r="B4061" s="27"/>
      <c r="C4061" s="27"/>
      <c r="D4061" s="232"/>
    </row>
    <row r="4062" spans="1:4">
      <c r="A4062" s="231"/>
      <c r="B4062" s="27"/>
      <c r="C4062" s="27"/>
      <c r="D4062" s="232"/>
    </row>
    <row r="4063" spans="1:4">
      <c r="A4063" s="231"/>
      <c r="B4063" s="27"/>
      <c r="C4063" s="27"/>
      <c r="D4063" s="232"/>
    </row>
    <row r="4064" spans="1:4">
      <c r="A4064" s="231"/>
      <c r="B4064" s="27"/>
      <c r="C4064" s="27"/>
      <c r="D4064" s="232"/>
    </row>
    <row r="4065" spans="1:4">
      <c r="A4065" s="231"/>
      <c r="B4065" s="27"/>
      <c r="C4065" s="27"/>
      <c r="D4065" s="232"/>
    </row>
    <row r="4066" spans="1:4">
      <c r="A4066" s="231"/>
      <c r="B4066" s="27"/>
      <c r="C4066" s="27"/>
      <c r="D4066" s="232"/>
    </row>
    <row r="4067" spans="1:4">
      <c r="A4067" s="231"/>
      <c r="B4067" s="27"/>
      <c r="C4067" s="27"/>
      <c r="D4067" s="232"/>
    </row>
    <row r="4068" spans="1:4">
      <c r="A4068" s="231"/>
      <c r="B4068" s="27"/>
      <c r="C4068" s="27"/>
      <c r="D4068" s="232"/>
    </row>
    <row r="4069" spans="1:4">
      <c r="A4069" s="231"/>
      <c r="B4069" s="27"/>
      <c r="C4069" s="27"/>
      <c r="D4069" s="232"/>
    </row>
    <row r="4070" spans="1:4">
      <c r="A4070" s="231"/>
      <c r="B4070" s="27"/>
      <c r="C4070" s="27"/>
      <c r="D4070" s="232"/>
    </row>
    <row r="4071" spans="1:4">
      <c r="A4071" s="231"/>
      <c r="B4071" s="27"/>
      <c r="C4071" s="27"/>
      <c r="D4071" s="232"/>
    </row>
    <row r="4072" spans="1:4">
      <c r="A4072" s="231"/>
      <c r="B4072" s="27"/>
      <c r="C4072" s="27"/>
      <c r="D4072" s="232"/>
    </row>
    <row r="4073" spans="1:4">
      <c r="A4073" s="231"/>
      <c r="B4073" s="27"/>
      <c r="C4073" s="27"/>
      <c r="D4073" s="232"/>
    </row>
    <row r="4074" spans="1:4">
      <c r="A4074" s="231"/>
      <c r="B4074" s="27"/>
      <c r="C4074" s="27"/>
      <c r="D4074" s="232"/>
    </row>
    <row r="4075" spans="1:4">
      <c r="A4075" s="231"/>
      <c r="B4075" s="27"/>
      <c r="C4075" s="27"/>
      <c r="D4075" s="232"/>
    </row>
    <row r="4076" spans="1:4">
      <c r="A4076" s="231"/>
      <c r="B4076" s="27"/>
      <c r="C4076" s="27"/>
      <c r="D4076" s="232"/>
    </row>
    <row r="4077" spans="1:4">
      <c r="A4077" s="231"/>
      <c r="B4077" s="27"/>
      <c r="C4077" s="27"/>
      <c r="D4077" s="232"/>
    </row>
    <row r="4078" spans="1:4">
      <c r="A4078" s="231"/>
      <c r="B4078" s="27"/>
      <c r="C4078" s="27"/>
      <c r="D4078" s="232"/>
    </row>
    <row r="4079" spans="1:4">
      <c r="A4079" s="231"/>
      <c r="B4079" s="27"/>
      <c r="C4079" s="27"/>
      <c r="D4079" s="232"/>
    </row>
    <row r="4080" spans="1:4">
      <c r="A4080" s="231"/>
      <c r="B4080" s="27"/>
      <c r="C4080" s="27"/>
      <c r="D4080" s="232"/>
    </row>
    <row r="4081" spans="1:4">
      <c r="A4081" s="231"/>
      <c r="B4081" s="27"/>
      <c r="C4081" s="27"/>
      <c r="D4081" s="232"/>
    </row>
    <row r="4082" spans="1:4">
      <c r="A4082" s="231"/>
      <c r="B4082" s="27"/>
      <c r="C4082" s="27"/>
      <c r="D4082" s="232"/>
    </row>
    <row r="4083" spans="1:4">
      <c r="A4083" s="231"/>
      <c r="B4083" s="27"/>
      <c r="C4083" s="27"/>
      <c r="D4083" s="232"/>
    </row>
    <row r="4084" spans="1:4">
      <c r="A4084" s="231"/>
      <c r="B4084" s="27"/>
      <c r="C4084" s="27"/>
      <c r="D4084" s="232"/>
    </row>
    <row r="4085" spans="1:4">
      <c r="A4085" s="231"/>
      <c r="B4085" s="27"/>
      <c r="C4085" s="27"/>
      <c r="D4085" s="232"/>
    </row>
    <row r="4086" spans="1:4">
      <c r="A4086" s="231"/>
      <c r="B4086" s="27"/>
      <c r="C4086" s="27"/>
      <c r="D4086" s="232"/>
    </row>
    <row r="4087" spans="1:4">
      <c r="A4087" s="231"/>
      <c r="B4087" s="27"/>
      <c r="C4087" s="27"/>
      <c r="D4087" s="232"/>
    </row>
    <row r="4088" spans="1:4">
      <c r="A4088" s="231"/>
      <c r="B4088" s="27"/>
      <c r="C4088" s="27"/>
      <c r="D4088" s="232"/>
    </row>
    <row r="4089" spans="1:4">
      <c r="A4089" s="231"/>
      <c r="B4089" s="27"/>
      <c r="C4089" s="27"/>
      <c r="D4089" s="232"/>
    </row>
    <row r="4090" spans="1:4">
      <c r="A4090" s="231"/>
      <c r="B4090" s="27"/>
      <c r="C4090" s="27"/>
      <c r="D4090" s="232"/>
    </row>
    <row r="4091" spans="1:4">
      <c r="A4091" s="231"/>
      <c r="B4091" s="27"/>
      <c r="C4091" s="27"/>
      <c r="D4091" s="232"/>
    </row>
    <row r="4092" spans="1:4">
      <c r="A4092" s="231"/>
      <c r="B4092" s="27"/>
      <c r="C4092" s="27"/>
      <c r="D4092" s="232"/>
    </row>
    <row r="4093" spans="1:4">
      <c r="A4093" s="231"/>
      <c r="B4093" s="27"/>
      <c r="C4093" s="27"/>
      <c r="D4093" s="232"/>
    </row>
    <row r="4094" spans="1:4">
      <c r="A4094" s="231"/>
      <c r="B4094" s="27"/>
      <c r="C4094" s="27"/>
      <c r="D4094" s="232"/>
    </row>
    <row r="4095" spans="1:4">
      <c r="A4095" s="231"/>
      <c r="B4095" s="27"/>
      <c r="C4095" s="27"/>
      <c r="D4095" s="232"/>
    </row>
    <row r="4096" spans="1:4">
      <c r="A4096" s="231"/>
      <c r="B4096" s="27"/>
      <c r="C4096" s="27"/>
      <c r="D4096" s="232"/>
    </row>
    <row r="4097" spans="1:4">
      <c r="A4097" s="231"/>
      <c r="B4097" s="27"/>
      <c r="C4097" s="27"/>
      <c r="D4097" s="232"/>
    </row>
    <row r="4098" spans="1:4">
      <c r="A4098" s="231"/>
      <c r="B4098" s="27"/>
      <c r="C4098" s="27"/>
      <c r="D4098" s="232"/>
    </row>
    <row r="4099" spans="1:4">
      <c r="A4099" s="231"/>
      <c r="B4099" s="27"/>
      <c r="C4099" s="27"/>
      <c r="D4099" s="232"/>
    </row>
    <row r="4100" spans="1:4">
      <c r="A4100" s="231"/>
      <c r="B4100" s="27"/>
      <c r="C4100" s="27"/>
      <c r="D4100" s="232"/>
    </row>
    <row r="4101" spans="1:4">
      <c r="A4101" s="231"/>
      <c r="B4101" s="27"/>
      <c r="C4101" s="27"/>
      <c r="D4101" s="232"/>
    </row>
    <row r="4102" spans="1:4">
      <c r="A4102" s="231"/>
      <c r="B4102" s="27"/>
      <c r="C4102" s="27"/>
      <c r="D4102" s="232"/>
    </row>
    <row r="4103" spans="1:4">
      <c r="A4103" s="231"/>
      <c r="B4103" s="27"/>
      <c r="C4103" s="27"/>
      <c r="D4103" s="232"/>
    </row>
    <row r="4104" spans="1:4">
      <c r="A4104" s="231"/>
      <c r="B4104" s="27"/>
      <c r="C4104" s="27"/>
      <c r="D4104" s="232"/>
    </row>
    <row r="4105" spans="1:4">
      <c r="A4105" s="231"/>
      <c r="B4105" s="27"/>
      <c r="C4105" s="27"/>
      <c r="D4105" s="232"/>
    </row>
    <row r="4106" spans="1:4">
      <c r="A4106" s="231"/>
      <c r="B4106" s="27"/>
      <c r="C4106" s="27"/>
      <c r="D4106" s="232"/>
    </row>
    <row r="4107" spans="1:4">
      <c r="A4107" s="231"/>
      <c r="B4107" s="27"/>
      <c r="C4107" s="27"/>
      <c r="D4107" s="232"/>
    </row>
    <row r="4108" spans="1:4">
      <c r="A4108" s="231"/>
      <c r="B4108" s="27"/>
      <c r="C4108" s="27"/>
      <c r="D4108" s="232"/>
    </row>
    <row r="4109" spans="1:4">
      <c r="A4109" s="231"/>
      <c r="B4109" s="27"/>
      <c r="C4109" s="27"/>
      <c r="D4109" s="232"/>
    </row>
    <row r="4110" spans="1:4">
      <c r="A4110" s="231"/>
      <c r="B4110" s="27"/>
      <c r="C4110" s="27"/>
      <c r="D4110" s="232"/>
    </row>
    <row r="4111" spans="1:4">
      <c r="A4111" s="231"/>
      <c r="B4111" s="27"/>
      <c r="C4111" s="27"/>
      <c r="D4111" s="232"/>
    </row>
    <row r="4112" spans="1:4">
      <c r="A4112" s="231"/>
      <c r="B4112" s="27"/>
      <c r="C4112" s="27"/>
      <c r="D4112" s="232"/>
    </row>
    <row r="4113" spans="1:4">
      <c r="A4113" s="231"/>
      <c r="B4113" s="27"/>
      <c r="C4113" s="27"/>
      <c r="D4113" s="232"/>
    </row>
    <row r="4114" spans="1:4">
      <c r="A4114" s="231"/>
      <c r="B4114" s="27"/>
      <c r="C4114" s="27"/>
      <c r="D4114" s="232"/>
    </row>
    <row r="4115" spans="1:4">
      <c r="A4115" s="231"/>
      <c r="B4115" s="27"/>
      <c r="C4115" s="27"/>
      <c r="D4115" s="232"/>
    </row>
    <row r="4116" spans="1:4">
      <c r="A4116" s="231"/>
      <c r="B4116" s="27"/>
      <c r="C4116" s="27"/>
      <c r="D4116" s="232"/>
    </row>
    <row r="4117" spans="1:4">
      <c r="A4117" s="231"/>
      <c r="B4117" s="27"/>
      <c r="C4117" s="27"/>
      <c r="D4117" s="232"/>
    </row>
    <row r="4118" spans="1:4">
      <c r="A4118" s="231"/>
      <c r="B4118" s="27"/>
      <c r="C4118" s="27"/>
      <c r="D4118" s="232"/>
    </row>
    <row r="4119" spans="1:4">
      <c r="A4119" s="231"/>
      <c r="B4119" s="27"/>
      <c r="C4119" s="27"/>
      <c r="D4119" s="232"/>
    </row>
    <row r="4120" spans="1:4">
      <c r="A4120" s="231"/>
      <c r="B4120" s="27"/>
      <c r="C4120" s="27"/>
      <c r="D4120" s="232"/>
    </row>
    <row r="4121" spans="1:4">
      <c r="A4121" s="231"/>
      <c r="B4121" s="27"/>
      <c r="C4121" s="27"/>
      <c r="D4121" s="232"/>
    </row>
    <row r="4122" spans="1:4">
      <c r="A4122" s="231"/>
      <c r="B4122" s="27"/>
      <c r="C4122" s="27"/>
      <c r="D4122" s="232"/>
    </row>
    <row r="4123" spans="1:4">
      <c r="A4123" s="231"/>
      <c r="B4123" s="27"/>
      <c r="C4123" s="27"/>
      <c r="D4123" s="232"/>
    </row>
    <row r="4124" spans="1:4">
      <c r="A4124" s="231"/>
      <c r="B4124" s="27"/>
      <c r="C4124" s="27"/>
      <c r="D4124" s="232"/>
    </row>
    <row r="4125" spans="1:4">
      <c r="A4125" s="231"/>
      <c r="B4125" s="27"/>
      <c r="C4125" s="27"/>
      <c r="D4125" s="232"/>
    </row>
    <row r="4126" spans="1:4">
      <c r="A4126" s="231"/>
      <c r="B4126" s="27"/>
      <c r="C4126" s="27"/>
      <c r="D4126" s="232"/>
    </row>
    <row r="4127" spans="1:4">
      <c r="A4127" s="231"/>
      <c r="B4127" s="27"/>
      <c r="C4127" s="27"/>
      <c r="D4127" s="232"/>
    </row>
    <row r="4128" spans="1:4">
      <c r="A4128" s="231"/>
      <c r="B4128" s="27"/>
      <c r="C4128" s="27"/>
      <c r="D4128" s="232"/>
    </row>
    <row r="4129" spans="1:4">
      <c r="A4129" s="231"/>
      <c r="B4129" s="27"/>
      <c r="C4129" s="27"/>
      <c r="D4129" s="232"/>
    </row>
    <row r="4130" spans="1:4">
      <c r="A4130" s="231"/>
      <c r="B4130" s="27"/>
      <c r="C4130" s="27"/>
      <c r="D4130" s="232"/>
    </row>
    <row r="4131" spans="1:4">
      <c r="A4131" s="231"/>
      <c r="B4131" s="27"/>
      <c r="C4131" s="27"/>
      <c r="D4131" s="232"/>
    </row>
    <row r="4132" spans="1:4">
      <c r="A4132" s="231"/>
      <c r="B4132" s="27"/>
      <c r="C4132" s="27"/>
      <c r="D4132" s="232"/>
    </row>
    <row r="4133" spans="1:4">
      <c r="A4133" s="231"/>
      <c r="B4133" s="27"/>
      <c r="C4133" s="27"/>
      <c r="D4133" s="232"/>
    </row>
    <row r="4134" spans="1:4">
      <c r="A4134" s="231"/>
      <c r="B4134" s="27"/>
      <c r="C4134" s="27"/>
      <c r="D4134" s="232"/>
    </row>
    <row r="4135" spans="1:4">
      <c r="A4135" s="231"/>
      <c r="B4135" s="27"/>
      <c r="C4135" s="27"/>
      <c r="D4135" s="232"/>
    </row>
    <row r="4136" spans="1:4">
      <c r="A4136" s="231"/>
      <c r="B4136" s="27"/>
      <c r="C4136" s="27"/>
      <c r="D4136" s="232"/>
    </row>
    <row r="4137" spans="1:4">
      <c r="A4137" s="231"/>
      <c r="B4137" s="27"/>
      <c r="C4137" s="27"/>
      <c r="D4137" s="232"/>
    </row>
    <row r="4138" spans="1:4">
      <c r="A4138" s="231"/>
      <c r="B4138" s="27"/>
      <c r="C4138" s="27"/>
      <c r="D4138" s="232"/>
    </row>
    <row r="4139" spans="1:4">
      <c r="A4139" s="231"/>
      <c r="B4139" s="27"/>
      <c r="C4139" s="27"/>
      <c r="D4139" s="232"/>
    </row>
    <row r="4140" spans="1:4">
      <c r="A4140" s="231"/>
      <c r="B4140" s="27"/>
      <c r="C4140" s="27"/>
      <c r="D4140" s="232"/>
    </row>
    <row r="4141" spans="1:4">
      <c r="A4141" s="231"/>
      <c r="B4141" s="27"/>
      <c r="C4141" s="27"/>
      <c r="D4141" s="232"/>
    </row>
    <row r="4142" spans="1:4">
      <c r="A4142" s="231"/>
      <c r="B4142" s="27"/>
      <c r="C4142" s="27"/>
      <c r="D4142" s="232"/>
    </row>
    <row r="4143" spans="1:4">
      <c r="A4143" s="231"/>
      <c r="B4143" s="27"/>
      <c r="C4143" s="27"/>
      <c r="D4143" s="232"/>
    </row>
    <row r="4144" spans="1:4">
      <c r="A4144" s="231"/>
      <c r="B4144" s="27"/>
      <c r="C4144" s="27"/>
      <c r="D4144" s="232"/>
    </row>
    <row r="4145" spans="1:4">
      <c r="A4145" s="231"/>
      <c r="B4145" s="27"/>
      <c r="C4145" s="27"/>
      <c r="D4145" s="232"/>
    </row>
    <row r="4146" spans="1:4">
      <c r="A4146" s="231"/>
      <c r="B4146" s="27"/>
      <c r="C4146" s="27"/>
      <c r="D4146" s="232"/>
    </row>
    <row r="4147" spans="1:4">
      <c r="A4147" s="231"/>
      <c r="B4147" s="27"/>
      <c r="C4147" s="27"/>
      <c r="D4147" s="232"/>
    </row>
    <row r="4148" spans="1:4">
      <c r="A4148" s="231"/>
      <c r="B4148" s="27"/>
      <c r="C4148" s="27"/>
      <c r="D4148" s="232"/>
    </row>
    <row r="4149" spans="1:4">
      <c r="A4149" s="231"/>
      <c r="B4149" s="27"/>
      <c r="C4149" s="27"/>
      <c r="D4149" s="232"/>
    </row>
    <row r="4150" spans="1:4">
      <c r="A4150" s="231"/>
      <c r="B4150" s="27"/>
      <c r="C4150" s="27"/>
      <c r="D4150" s="232"/>
    </row>
    <row r="4151" spans="1:4">
      <c r="A4151" s="231"/>
      <c r="B4151" s="27"/>
      <c r="C4151" s="27"/>
      <c r="D4151" s="232"/>
    </row>
    <row r="4152" spans="1:4">
      <c r="A4152" s="231"/>
      <c r="B4152" s="27"/>
      <c r="C4152" s="27"/>
      <c r="D4152" s="232"/>
    </row>
    <row r="4153" spans="1:4">
      <c r="A4153" s="231"/>
      <c r="B4153" s="27"/>
      <c r="C4153" s="27"/>
      <c r="D4153" s="232"/>
    </row>
    <row r="4154" spans="1:4">
      <c r="A4154" s="231"/>
      <c r="B4154" s="27"/>
      <c r="C4154" s="27"/>
      <c r="D4154" s="232"/>
    </row>
    <row r="4155" spans="1:4">
      <c r="A4155" s="231"/>
      <c r="B4155" s="27"/>
      <c r="C4155" s="27"/>
      <c r="D4155" s="232"/>
    </row>
    <row r="4156" spans="1:4">
      <c r="A4156" s="231"/>
      <c r="B4156" s="27"/>
      <c r="C4156" s="27"/>
      <c r="D4156" s="232"/>
    </row>
    <row r="4157" spans="1:4">
      <c r="A4157" s="231"/>
      <c r="B4157" s="27"/>
      <c r="C4157" s="27"/>
      <c r="D4157" s="232"/>
    </row>
    <row r="4158" spans="1:4">
      <c r="A4158" s="231"/>
      <c r="B4158" s="27"/>
      <c r="C4158" s="27"/>
      <c r="D4158" s="232"/>
    </row>
    <row r="4159" spans="1:4">
      <c r="A4159" s="231"/>
      <c r="B4159" s="27"/>
      <c r="C4159" s="27"/>
      <c r="D4159" s="232"/>
    </row>
    <row r="4160" spans="1:4">
      <c r="A4160" s="231"/>
      <c r="B4160" s="27"/>
      <c r="C4160" s="27"/>
      <c r="D4160" s="232"/>
    </row>
    <row r="4161" spans="1:4">
      <c r="A4161" s="231"/>
      <c r="B4161" s="27"/>
      <c r="C4161" s="27"/>
      <c r="D4161" s="232"/>
    </row>
    <row r="4162" spans="1:4">
      <c r="A4162" s="231"/>
      <c r="B4162" s="27"/>
      <c r="C4162" s="27"/>
      <c r="D4162" s="232"/>
    </row>
    <row r="4163" spans="1:4">
      <c r="A4163" s="231"/>
      <c r="B4163" s="27"/>
      <c r="C4163" s="27"/>
      <c r="D4163" s="232"/>
    </row>
    <row r="4164" spans="1:4">
      <c r="A4164" s="231"/>
      <c r="B4164" s="27"/>
      <c r="C4164" s="27"/>
      <c r="D4164" s="232"/>
    </row>
    <row r="4165" spans="1:4">
      <c r="A4165" s="231"/>
      <c r="B4165" s="27"/>
      <c r="C4165" s="27"/>
      <c r="D4165" s="232"/>
    </row>
    <row r="4166" spans="1:4">
      <c r="A4166" s="231"/>
      <c r="B4166" s="27"/>
      <c r="C4166" s="27"/>
      <c r="D4166" s="232"/>
    </row>
    <row r="4167" spans="1:4">
      <c r="A4167" s="231"/>
      <c r="B4167" s="27"/>
      <c r="C4167" s="27"/>
      <c r="D4167" s="232"/>
    </row>
    <row r="4168" spans="1:4">
      <c r="A4168" s="231"/>
      <c r="B4168" s="27"/>
      <c r="C4168" s="27"/>
      <c r="D4168" s="232"/>
    </row>
    <row r="4169" spans="1:4">
      <c r="A4169" s="231"/>
      <c r="B4169" s="27"/>
      <c r="C4169" s="27"/>
      <c r="D4169" s="232"/>
    </row>
    <row r="4170" spans="1:4">
      <c r="A4170" s="231"/>
      <c r="B4170" s="27"/>
      <c r="C4170" s="27"/>
      <c r="D4170" s="232"/>
    </row>
    <row r="4171" spans="1:4">
      <c r="A4171" s="231"/>
      <c r="B4171" s="27"/>
      <c r="C4171" s="27"/>
      <c r="D4171" s="232"/>
    </row>
    <row r="4172" spans="1:4">
      <c r="A4172" s="231"/>
      <c r="B4172" s="27"/>
      <c r="C4172" s="27"/>
      <c r="D4172" s="232"/>
    </row>
    <row r="4173" spans="1:4">
      <c r="A4173" s="231"/>
      <c r="B4173" s="27"/>
      <c r="C4173" s="27"/>
      <c r="D4173" s="232"/>
    </row>
    <row r="4174" spans="1:4">
      <c r="A4174" s="231"/>
      <c r="B4174" s="27"/>
      <c r="C4174" s="27"/>
      <c r="D4174" s="232"/>
    </row>
    <row r="4175" spans="1:4">
      <c r="A4175" s="231"/>
      <c r="B4175" s="27"/>
      <c r="C4175" s="27"/>
      <c r="D4175" s="232"/>
    </row>
    <row r="4176" spans="1:4">
      <c r="A4176" s="231"/>
      <c r="B4176" s="27"/>
      <c r="C4176" s="27"/>
      <c r="D4176" s="232"/>
    </row>
    <row r="4177" spans="1:4">
      <c r="A4177" s="231"/>
      <c r="B4177" s="27"/>
      <c r="C4177" s="27"/>
      <c r="D4177" s="232"/>
    </row>
    <row r="4178" spans="1:4">
      <c r="A4178" s="231"/>
      <c r="B4178" s="27"/>
      <c r="C4178" s="27"/>
      <c r="D4178" s="232"/>
    </row>
    <row r="4179" spans="1:4">
      <c r="A4179" s="231"/>
      <c r="B4179" s="27"/>
      <c r="C4179" s="27"/>
      <c r="D4179" s="232"/>
    </row>
    <row r="4180" spans="1:4">
      <c r="A4180" s="231"/>
      <c r="B4180" s="27"/>
      <c r="C4180" s="27"/>
      <c r="D4180" s="232"/>
    </row>
    <row r="4181" spans="1:4">
      <c r="A4181" s="231"/>
      <c r="B4181" s="27"/>
      <c r="C4181" s="27"/>
      <c r="D4181" s="232"/>
    </row>
    <row r="4182" spans="1:4">
      <c r="A4182" s="231"/>
      <c r="B4182" s="27"/>
      <c r="C4182" s="27"/>
      <c r="D4182" s="232"/>
    </row>
    <row r="4183" spans="1:4">
      <c r="A4183" s="231"/>
      <c r="B4183" s="27"/>
      <c r="C4183" s="27"/>
      <c r="D4183" s="232"/>
    </row>
    <row r="4184" spans="1:4">
      <c r="A4184" s="231"/>
      <c r="B4184" s="27"/>
      <c r="C4184" s="27"/>
      <c r="D4184" s="232"/>
    </row>
    <row r="4185" spans="1:4">
      <c r="A4185" s="231"/>
      <c r="B4185" s="27"/>
      <c r="C4185" s="27"/>
      <c r="D4185" s="232"/>
    </row>
    <row r="4186" spans="1:4">
      <c r="A4186" s="231"/>
      <c r="B4186" s="27"/>
      <c r="C4186" s="27"/>
      <c r="D4186" s="232"/>
    </row>
    <row r="4187" spans="1:4">
      <c r="A4187" s="231"/>
      <c r="B4187" s="27"/>
      <c r="C4187" s="27"/>
      <c r="D4187" s="232"/>
    </row>
    <row r="4188" spans="1:4">
      <c r="A4188" s="231"/>
      <c r="B4188" s="27"/>
      <c r="C4188" s="27"/>
      <c r="D4188" s="232"/>
    </row>
    <row r="4189" spans="1:4">
      <c r="A4189" s="231"/>
      <c r="B4189" s="27"/>
      <c r="C4189" s="27"/>
      <c r="D4189" s="232"/>
    </row>
    <row r="4190" spans="1:4">
      <c r="A4190" s="231"/>
      <c r="B4190" s="27"/>
      <c r="C4190" s="27"/>
      <c r="D4190" s="232"/>
    </row>
    <row r="4191" spans="1:4">
      <c r="A4191" s="231"/>
      <c r="B4191" s="27"/>
      <c r="C4191" s="27"/>
      <c r="D4191" s="232"/>
    </row>
    <row r="4192" spans="1:4">
      <c r="A4192" s="231"/>
      <c r="B4192" s="27"/>
      <c r="C4192" s="27"/>
      <c r="D4192" s="232"/>
    </row>
    <row r="4193" spans="1:4">
      <c r="A4193" s="231"/>
      <c r="B4193" s="27"/>
      <c r="C4193" s="27"/>
      <c r="D4193" s="232"/>
    </row>
    <row r="4194" spans="1:4">
      <c r="A4194" s="231"/>
      <c r="B4194" s="27"/>
      <c r="C4194" s="27"/>
      <c r="D4194" s="232"/>
    </row>
    <row r="4195" spans="1:4">
      <c r="A4195" s="231"/>
      <c r="B4195" s="27"/>
      <c r="C4195" s="27"/>
      <c r="D4195" s="232"/>
    </row>
    <row r="4196" spans="1:4">
      <c r="A4196" s="231"/>
      <c r="B4196" s="27"/>
      <c r="C4196" s="27"/>
      <c r="D4196" s="232"/>
    </row>
    <row r="4197" spans="1:4">
      <c r="A4197" s="231"/>
      <c r="B4197" s="27"/>
      <c r="C4197" s="27"/>
      <c r="D4197" s="232"/>
    </row>
    <row r="4198" spans="1:4">
      <c r="A4198" s="231"/>
      <c r="B4198" s="27"/>
      <c r="C4198" s="27"/>
      <c r="D4198" s="232"/>
    </row>
    <row r="4199" spans="1:4">
      <c r="A4199" s="231"/>
      <c r="B4199" s="27"/>
      <c r="C4199" s="27"/>
      <c r="D4199" s="232"/>
    </row>
    <row r="4200" spans="1:4">
      <c r="A4200" s="231"/>
      <c r="B4200" s="27"/>
      <c r="C4200" s="27"/>
      <c r="D4200" s="232"/>
    </row>
    <row r="4201" spans="1:4">
      <c r="A4201" s="231"/>
      <c r="B4201" s="27"/>
      <c r="C4201" s="27"/>
      <c r="D4201" s="232"/>
    </row>
    <row r="4202" spans="1:4">
      <c r="A4202" s="231"/>
      <c r="B4202" s="27"/>
      <c r="C4202" s="27"/>
      <c r="D4202" s="232"/>
    </row>
    <row r="4203" spans="1:4">
      <c r="A4203" s="231"/>
      <c r="B4203" s="27"/>
      <c r="C4203" s="27"/>
      <c r="D4203" s="232"/>
    </row>
    <row r="4204" spans="1:4">
      <c r="A4204" s="231"/>
      <c r="B4204" s="27"/>
      <c r="C4204" s="27"/>
      <c r="D4204" s="232"/>
    </row>
    <row r="4205" spans="1:4">
      <c r="A4205" s="231"/>
      <c r="B4205" s="27"/>
      <c r="C4205" s="27"/>
      <c r="D4205" s="232"/>
    </row>
    <row r="4206" spans="1:4">
      <c r="A4206" s="231"/>
      <c r="B4206" s="27"/>
      <c r="C4206" s="27"/>
      <c r="D4206" s="232"/>
    </row>
    <row r="4207" spans="1:4">
      <c r="A4207" s="231"/>
      <c r="B4207" s="27"/>
      <c r="C4207" s="27"/>
      <c r="D4207" s="232"/>
    </row>
    <row r="4208" spans="1:4">
      <c r="A4208" s="231"/>
      <c r="B4208" s="27"/>
      <c r="C4208" s="27"/>
      <c r="D4208" s="232"/>
    </row>
    <row r="4209" spans="1:4">
      <c r="A4209" s="231"/>
      <c r="B4209" s="27"/>
      <c r="C4209" s="27"/>
      <c r="D4209" s="232"/>
    </row>
    <row r="4210" spans="1:4">
      <c r="A4210" s="231"/>
      <c r="B4210" s="27"/>
      <c r="C4210" s="27"/>
      <c r="D4210" s="232"/>
    </row>
    <row r="4211" spans="1:4">
      <c r="A4211" s="231"/>
      <c r="B4211" s="27"/>
      <c r="C4211" s="27"/>
      <c r="D4211" s="232"/>
    </row>
    <row r="4212" spans="1:4">
      <c r="A4212" s="231"/>
      <c r="B4212" s="27"/>
      <c r="C4212" s="27"/>
      <c r="D4212" s="232"/>
    </row>
    <row r="4213" spans="1:4">
      <c r="A4213" s="231"/>
      <c r="B4213" s="27"/>
      <c r="C4213" s="27"/>
      <c r="D4213" s="232"/>
    </row>
    <row r="4214" spans="1:4">
      <c r="A4214" s="231"/>
      <c r="B4214" s="27"/>
      <c r="C4214" s="27"/>
      <c r="D4214" s="232"/>
    </row>
    <row r="4215" spans="1:4">
      <c r="A4215" s="231"/>
      <c r="B4215" s="27"/>
      <c r="C4215" s="27"/>
      <c r="D4215" s="232"/>
    </row>
    <row r="4216" spans="1:4">
      <c r="A4216" s="231"/>
      <c r="B4216" s="27"/>
      <c r="C4216" s="27"/>
      <c r="D4216" s="232"/>
    </row>
    <row r="4217" spans="1:4">
      <c r="A4217" s="231"/>
      <c r="B4217" s="27"/>
      <c r="C4217" s="27"/>
      <c r="D4217" s="232"/>
    </row>
    <row r="4218" spans="1:4">
      <c r="A4218" s="231"/>
      <c r="B4218" s="27"/>
      <c r="C4218" s="27"/>
      <c r="D4218" s="232"/>
    </row>
    <row r="4219" spans="1:4">
      <c r="A4219" s="231"/>
      <c r="B4219" s="27"/>
      <c r="C4219" s="27"/>
      <c r="D4219" s="232"/>
    </row>
    <row r="4220" spans="1:4">
      <c r="A4220" s="231"/>
      <c r="B4220" s="27"/>
      <c r="C4220" s="27"/>
      <c r="D4220" s="232"/>
    </row>
    <row r="4221" spans="1:4">
      <c r="A4221" s="231"/>
      <c r="B4221" s="27"/>
      <c r="C4221" s="27"/>
      <c r="D4221" s="232"/>
    </row>
    <row r="4222" spans="1:4">
      <c r="A4222" s="231"/>
      <c r="B4222" s="27"/>
      <c r="C4222" s="27"/>
      <c r="D4222" s="232"/>
    </row>
    <row r="4223" spans="1:4">
      <c r="A4223" s="231"/>
      <c r="B4223" s="27"/>
      <c r="C4223" s="27"/>
      <c r="D4223" s="232"/>
    </row>
    <row r="4224" spans="1:4">
      <c r="A4224" s="231"/>
      <c r="B4224" s="27"/>
      <c r="C4224" s="27"/>
      <c r="D4224" s="232"/>
    </row>
    <row r="4225" spans="1:4">
      <c r="A4225" s="231"/>
      <c r="B4225" s="27"/>
      <c r="C4225" s="27"/>
      <c r="D4225" s="232"/>
    </row>
    <row r="4226" spans="1:4">
      <c r="A4226" s="231"/>
      <c r="B4226" s="27"/>
      <c r="C4226" s="27"/>
      <c r="D4226" s="232"/>
    </row>
    <row r="4227" spans="1:4">
      <c r="A4227" s="231"/>
      <c r="B4227" s="27"/>
      <c r="C4227" s="27"/>
      <c r="D4227" s="232"/>
    </row>
    <row r="4228" spans="1:4">
      <c r="A4228" s="231"/>
      <c r="B4228" s="27"/>
      <c r="C4228" s="27"/>
      <c r="D4228" s="232"/>
    </row>
    <row r="4229" spans="1:4">
      <c r="A4229" s="231"/>
      <c r="B4229" s="27"/>
      <c r="C4229" s="27"/>
      <c r="D4229" s="232"/>
    </row>
    <row r="4230" spans="1:4">
      <c r="A4230" s="231"/>
      <c r="B4230" s="27"/>
      <c r="C4230" s="27"/>
      <c r="D4230" s="232"/>
    </row>
    <row r="4231" spans="1:4">
      <c r="A4231" s="231"/>
      <c r="B4231" s="27"/>
      <c r="C4231" s="27"/>
      <c r="D4231" s="232"/>
    </row>
    <row r="4232" spans="1:4">
      <c r="A4232" s="231"/>
      <c r="B4232" s="27"/>
      <c r="C4232" s="27"/>
      <c r="D4232" s="232"/>
    </row>
    <row r="4233" spans="1:4">
      <c r="A4233" s="231"/>
      <c r="B4233" s="27"/>
      <c r="C4233" s="27"/>
      <c r="D4233" s="232"/>
    </row>
    <row r="4234" spans="1:4">
      <c r="A4234" s="231"/>
      <c r="B4234" s="27"/>
      <c r="C4234" s="27"/>
      <c r="D4234" s="232"/>
    </row>
    <row r="4235" spans="1:4">
      <c r="A4235" s="231"/>
      <c r="B4235" s="27"/>
      <c r="C4235" s="27"/>
      <c r="D4235" s="232"/>
    </row>
    <row r="4236" spans="1:4">
      <c r="A4236" s="231"/>
      <c r="B4236" s="27"/>
      <c r="C4236" s="27"/>
      <c r="D4236" s="232"/>
    </row>
    <row r="4237" spans="1:4">
      <c r="A4237" s="231"/>
      <c r="B4237" s="27"/>
      <c r="C4237" s="27"/>
      <c r="D4237" s="232"/>
    </row>
    <row r="4238" spans="1:4">
      <c r="A4238" s="231"/>
      <c r="B4238" s="27"/>
      <c r="C4238" s="27"/>
      <c r="D4238" s="232"/>
    </row>
    <row r="4239" spans="1:4">
      <c r="A4239" s="231"/>
      <c r="B4239" s="27"/>
      <c r="C4239" s="27"/>
      <c r="D4239" s="232"/>
    </row>
    <row r="4240" spans="1:4">
      <c r="A4240" s="231"/>
      <c r="B4240" s="27"/>
      <c r="C4240" s="27"/>
      <c r="D4240" s="232"/>
    </row>
    <row r="4241" spans="1:4">
      <c r="A4241" s="231"/>
      <c r="B4241" s="27"/>
      <c r="C4241" s="27"/>
      <c r="D4241" s="232"/>
    </row>
    <row r="4242" spans="1:4">
      <c r="A4242" s="231"/>
      <c r="B4242" s="27"/>
      <c r="C4242" s="27"/>
      <c r="D4242" s="232"/>
    </row>
    <row r="4243" spans="1:4">
      <c r="A4243" s="231"/>
      <c r="B4243" s="27"/>
      <c r="C4243" s="27"/>
      <c r="D4243" s="232"/>
    </row>
    <row r="4244" spans="1:4">
      <c r="A4244" s="231"/>
      <c r="B4244" s="27"/>
      <c r="C4244" s="27"/>
      <c r="D4244" s="232"/>
    </row>
    <row r="4245" spans="1:4">
      <c r="A4245" s="231"/>
      <c r="B4245" s="27"/>
      <c r="C4245" s="27"/>
      <c r="D4245" s="232"/>
    </row>
    <row r="4246" spans="1:4">
      <c r="A4246" s="231"/>
      <c r="B4246" s="27"/>
      <c r="C4246" s="27"/>
      <c r="D4246" s="232"/>
    </row>
    <row r="4247" spans="1:4">
      <c r="A4247" s="231"/>
      <c r="B4247" s="27"/>
      <c r="C4247" s="27"/>
      <c r="D4247" s="232"/>
    </row>
    <row r="4248" spans="1:4">
      <c r="A4248" s="231"/>
      <c r="B4248" s="27"/>
      <c r="C4248" s="27"/>
      <c r="D4248" s="232"/>
    </row>
    <row r="4249" spans="1:4">
      <c r="A4249" s="231"/>
      <c r="B4249" s="27"/>
      <c r="C4249" s="27"/>
      <c r="D4249" s="232"/>
    </row>
    <row r="4250" spans="1:4">
      <c r="A4250" s="231"/>
      <c r="B4250" s="27"/>
      <c r="C4250" s="27"/>
      <c r="D4250" s="232"/>
    </row>
    <row r="4251" spans="1:4">
      <c r="A4251" s="231"/>
      <c r="B4251" s="27"/>
      <c r="C4251" s="27"/>
      <c r="D4251" s="232"/>
    </row>
    <row r="4252" spans="1:4">
      <c r="A4252" s="231"/>
      <c r="B4252" s="27"/>
      <c r="C4252" s="27"/>
      <c r="D4252" s="232"/>
    </row>
    <row r="4253" spans="1:4">
      <c r="A4253" s="231"/>
      <c r="B4253" s="27"/>
      <c r="C4253" s="27"/>
      <c r="D4253" s="232"/>
    </row>
    <row r="4254" spans="1:4">
      <c r="A4254" s="231"/>
      <c r="B4254" s="27"/>
      <c r="C4254" s="27"/>
      <c r="D4254" s="232"/>
    </row>
    <row r="4255" spans="1:4">
      <c r="A4255" s="231"/>
      <c r="B4255" s="27"/>
      <c r="C4255" s="27"/>
      <c r="D4255" s="232"/>
    </row>
    <row r="4256" spans="1:4">
      <c r="A4256" s="231"/>
      <c r="B4256" s="27"/>
      <c r="C4256" s="27"/>
      <c r="D4256" s="232"/>
    </row>
    <row r="4257" spans="1:4">
      <c r="A4257" s="231"/>
      <c r="B4257" s="27"/>
      <c r="C4257" s="27"/>
      <c r="D4257" s="232"/>
    </row>
    <row r="4258" spans="1:4">
      <c r="A4258" s="231"/>
      <c r="B4258" s="27"/>
      <c r="C4258" s="27"/>
      <c r="D4258" s="232"/>
    </row>
    <row r="4259" spans="1:4">
      <c r="A4259" s="231"/>
      <c r="B4259" s="27"/>
      <c r="C4259" s="27"/>
      <c r="D4259" s="232"/>
    </row>
    <row r="4260" spans="1:4">
      <c r="A4260" s="231"/>
      <c r="B4260" s="27"/>
      <c r="C4260" s="27"/>
      <c r="D4260" s="232"/>
    </row>
    <row r="4261" spans="1:4">
      <c r="A4261" s="231"/>
      <c r="B4261" s="27"/>
      <c r="C4261" s="27"/>
      <c r="D4261" s="232"/>
    </row>
    <row r="4262" spans="1:4">
      <c r="A4262" s="231"/>
      <c r="B4262" s="27"/>
      <c r="C4262" s="27"/>
      <c r="D4262" s="232"/>
    </row>
    <row r="4263" spans="1:4">
      <c r="A4263" s="231"/>
      <c r="B4263" s="27"/>
      <c r="C4263" s="27"/>
      <c r="D4263" s="232"/>
    </row>
    <row r="4264" spans="1:4">
      <c r="A4264" s="231"/>
      <c r="B4264" s="27"/>
      <c r="C4264" s="27"/>
      <c r="D4264" s="232"/>
    </row>
    <row r="4265" spans="1:4">
      <c r="A4265" s="231"/>
      <c r="B4265" s="27"/>
      <c r="C4265" s="27"/>
      <c r="D4265" s="232"/>
    </row>
    <row r="4266" spans="1:4">
      <c r="A4266" s="231"/>
      <c r="B4266" s="27"/>
      <c r="C4266" s="27"/>
      <c r="D4266" s="232"/>
    </row>
    <row r="4267" spans="1:4">
      <c r="A4267" s="231"/>
      <c r="B4267" s="27"/>
      <c r="C4267" s="27"/>
      <c r="D4267" s="232"/>
    </row>
    <row r="4268" spans="1:4">
      <c r="A4268" s="231"/>
      <c r="B4268" s="27"/>
      <c r="C4268" s="27"/>
      <c r="D4268" s="232"/>
    </row>
    <row r="4269" spans="1:4">
      <c r="A4269" s="231"/>
      <c r="B4269" s="27"/>
      <c r="C4269" s="27"/>
      <c r="D4269" s="232"/>
    </row>
    <row r="4270" spans="1:4">
      <c r="A4270" s="231"/>
      <c r="B4270" s="27"/>
      <c r="C4270" s="27"/>
      <c r="D4270" s="232"/>
    </row>
    <row r="4271" spans="1:4">
      <c r="A4271" s="231"/>
      <c r="B4271" s="27"/>
      <c r="C4271" s="27"/>
      <c r="D4271" s="232"/>
    </row>
    <row r="4272" spans="1:4">
      <c r="A4272" s="231"/>
      <c r="B4272" s="27"/>
      <c r="C4272" s="27"/>
      <c r="D4272" s="232"/>
    </row>
    <row r="4273" spans="1:4">
      <c r="A4273" s="231"/>
      <c r="B4273" s="27"/>
      <c r="C4273" s="27"/>
      <c r="D4273" s="232"/>
    </row>
    <row r="4274" spans="1:4">
      <c r="A4274" s="231"/>
      <c r="B4274" s="27"/>
      <c r="C4274" s="27"/>
      <c r="D4274" s="232"/>
    </row>
    <row r="4275" spans="1:4">
      <c r="A4275" s="231"/>
      <c r="B4275" s="27"/>
      <c r="C4275" s="27"/>
      <c r="D4275" s="232"/>
    </row>
    <row r="4276" spans="1:4">
      <c r="A4276" s="231"/>
      <c r="B4276" s="27"/>
      <c r="C4276" s="27"/>
      <c r="D4276" s="232"/>
    </row>
    <row r="4277" spans="1:4">
      <c r="A4277" s="231"/>
      <c r="B4277" s="27"/>
      <c r="C4277" s="27"/>
      <c r="D4277" s="232"/>
    </row>
    <row r="4278" spans="1:4">
      <c r="A4278" s="231"/>
      <c r="B4278" s="27"/>
      <c r="C4278" s="27"/>
      <c r="D4278" s="232"/>
    </row>
    <row r="4279" spans="1:4">
      <c r="A4279" s="231"/>
      <c r="B4279" s="27"/>
      <c r="C4279" s="27"/>
      <c r="D4279" s="232"/>
    </row>
    <row r="4280" spans="1:4">
      <c r="A4280" s="231"/>
      <c r="B4280" s="27"/>
      <c r="C4280" s="27"/>
      <c r="D4280" s="232"/>
    </row>
    <row r="4281" spans="1:4">
      <c r="A4281" s="231"/>
      <c r="B4281" s="27"/>
      <c r="C4281" s="27"/>
      <c r="D4281" s="232"/>
    </row>
    <row r="4282" spans="1:4">
      <c r="A4282" s="231"/>
      <c r="B4282" s="27"/>
      <c r="C4282" s="27"/>
      <c r="D4282" s="232"/>
    </row>
    <row r="4283" spans="1:4">
      <c r="A4283" s="231"/>
      <c r="B4283" s="27"/>
      <c r="C4283" s="27"/>
      <c r="D4283" s="232"/>
    </row>
    <row r="4284" spans="1:4">
      <c r="A4284" s="231"/>
      <c r="B4284" s="27"/>
      <c r="C4284" s="27"/>
      <c r="D4284" s="232"/>
    </row>
    <row r="4285" spans="1:4">
      <c r="A4285" s="231"/>
      <c r="B4285" s="27"/>
      <c r="C4285" s="27"/>
      <c r="D4285" s="232"/>
    </row>
    <row r="4286" spans="1:4">
      <c r="A4286" s="231"/>
      <c r="B4286" s="27"/>
      <c r="C4286" s="27"/>
      <c r="D4286" s="232"/>
    </row>
    <row r="4287" spans="1:4">
      <c r="A4287" s="231"/>
      <c r="B4287" s="27"/>
      <c r="C4287" s="27"/>
      <c r="D4287" s="232"/>
    </row>
    <row r="4288" spans="1:4">
      <c r="A4288" s="231"/>
      <c r="B4288" s="27"/>
      <c r="C4288" s="27"/>
      <c r="D4288" s="232"/>
    </row>
    <row r="4289" spans="1:4">
      <c r="A4289" s="231"/>
      <c r="B4289" s="27"/>
      <c r="C4289" s="27"/>
      <c r="D4289" s="232"/>
    </row>
    <row r="4290" spans="1:4">
      <c r="A4290" s="231"/>
      <c r="B4290" s="27"/>
      <c r="C4290" s="27"/>
      <c r="D4290" s="232"/>
    </row>
    <row r="4291" spans="1:4">
      <c r="A4291" s="231"/>
      <c r="B4291" s="27"/>
      <c r="C4291" s="27"/>
      <c r="D4291" s="232"/>
    </row>
    <row r="4292" spans="1:4">
      <c r="A4292" s="231"/>
      <c r="B4292" s="27"/>
      <c r="C4292" s="27"/>
      <c r="D4292" s="232"/>
    </row>
    <row r="4293" spans="1:4">
      <c r="A4293" s="231"/>
      <c r="B4293" s="27"/>
      <c r="C4293" s="27"/>
      <c r="D4293" s="232"/>
    </row>
    <row r="4294" spans="1:4">
      <c r="A4294" s="231"/>
      <c r="B4294" s="27"/>
      <c r="C4294" s="27"/>
      <c r="D4294" s="232"/>
    </row>
    <row r="4295" spans="1:4">
      <c r="A4295" s="231"/>
      <c r="B4295" s="27"/>
      <c r="C4295" s="27"/>
      <c r="D4295" s="232"/>
    </row>
    <row r="4296" spans="1:4">
      <c r="A4296" s="231"/>
      <c r="B4296" s="27"/>
      <c r="C4296" s="27"/>
      <c r="D4296" s="232"/>
    </row>
    <row r="4297" spans="1:4">
      <c r="A4297" s="231"/>
      <c r="B4297" s="27"/>
      <c r="C4297" s="27"/>
      <c r="D4297" s="232"/>
    </row>
    <row r="4298" spans="1:4">
      <c r="A4298" s="231"/>
      <c r="B4298" s="27"/>
      <c r="C4298" s="27"/>
      <c r="D4298" s="232"/>
    </row>
    <row r="4299" spans="1:4">
      <c r="A4299" s="231"/>
      <c r="B4299" s="27"/>
      <c r="C4299" s="27"/>
      <c r="D4299" s="232"/>
    </row>
    <row r="4300" spans="1:4">
      <c r="A4300" s="231"/>
      <c r="B4300" s="27"/>
      <c r="C4300" s="27"/>
      <c r="D4300" s="232"/>
    </row>
    <row r="4301" spans="1:4">
      <c r="A4301" s="231"/>
      <c r="B4301" s="27"/>
      <c r="C4301" s="27"/>
      <c r="D4301" s="232"/>
    </row>
    <row r="4302" spans="1:4">
      <c r="A4302" s="231"/>
      <c r="B4302" s="27"/>
      <c r="C4302" s="27"/>
      <c r="D4302" s="232"/>
    </row>
    <row r="4303" spans="1:4">
      <c r="A4303" s="231"/>
      <c r="B4303" s="27"/>
      <c r="C4303" s="27"/>
      <c r="D4303" s="232"/>
    </row>
    <row r="4304" spans="1:4">
      <c r="A4304" s="231"/>
      <c r="B4304" s="27"/>
      <c r="C4304" s="27"/>
      <c r="D4304" s="232"/>
    </row>
    <row r="4305" spans="1:4">
      <c r="A4305" s="231"/>
      <c r="B4305" s="27"/>
      <c r="C4305" s="27"/>
      <c r="D4305" s="232"/>
    </row>
    <row r="4306" spans="1:4">
      <c r="A4306" s="231"/>
      <c r="B4306" s="27"/>
      <c r="C4306" s="27"/>
      <c r="D4306" s="232"/>
    </row>
    <row r="4307" spans="1:4">
      <c r="A4307" s="231"/>
      <c r="B4307" s="27"/>
      <c r="C4307" s="27"/>
      <c r="D4307" s="232"/>
    </row>
    <row r="4308" spans="1:4">
      <c r="A4308" s="231"/>
      <c r="B4308" s="27"/>
      <c r="C4308" s="27"/>
      <c r="D4308" s="232"/>
    </row>
    <row r="4309" spans="1:4">
      <c r="A4309" s="231"/>
      <c r="B4309" s="27"/>
      <c r="C4309" s="27"/>
      <c r="D4309" s="232"/>
    </row>
    <row r="4310" spans="1:4">
      <c r="A4310" s="231"/>
      <c r="B4310" s="27"/>
      <c r="C4310" s="27"/>
      <c r="D4310" s="232"/>
    </row>
    <row r="4311" spans="1:4">
      <c r="A4311" s="231"/>
      <c r="B4311" s="27"/>
      <c r="C4311" s="27"/>
      <c r="D4311" s="232"/>
    </row>
    <row r="4312" spans="1:4">
      <c r="A4312" s="231"/>
      <c r="B4312" s="27"/>
      <c r="C4312" s="27"/>
      <c r="D4312" s="232"/>
    </row>
    <row r="4313" spans="1:4">
      <c r="A4313" s="231"/>
      <c r="B4313" s="27"/>
      <c r="C4313" s="27"/>
      <c r="D4313" s="232"/>
    </row>
    <row r="4314" spans="1:4">
      <c r="A4314" s="231"/>
      <c r="B4314" s="27"/>
      <c r="C4314" s="27"/>
      <c r="D4314" s="232"/>
    </row>
    <row r="4315" spans="1:4">
      <c r="A4315" s="231"/>
      <c r="B4315" s="27"/>
      <c r="C4315" s="27"/>
      <c r="D4315" s="232"/>
    </row>
    <row r="4316" spans="1:4">
      <c r="A4316" s="231"/>
      <c r="B4316" s="27"/>
      <c r="C4316" s="27"/>
      <c r="D4316" s="232"/>
    </row>
    <row r="4317" spans="1:4">
      <c r="A4317" s="231"/>
      <c r="B4317" s="27"/>
      <c r="C4317" s="27"/>
      <c r="D4317" s="232"/>
    </row>
    <row r="4318" spans="1:4">
      <c r="A4318" s="231"/>
      <c r="B4318" s="27"/>
      <c r="C4318" s="27"/>
      <c r="D4318" s="232"/>
    </row>
    <row r="4319" spans="1:4">
      <c r="A4319" s="231"/>
      <c r="B4319" s="27"/>
      <c r="C4319" s="27"/>
      <c r="D4319" s="232"/>
    </row>
    <row r="4320" spans="1:4">
      <c r="A4320" s="231"/>
      <c r="B4320" s="27"/>
      <c r="C4320" s="27"/>
      <c r="D4320" s="232"/>
    </row>
    <row r="4321" spans="1:4">
      <c r="A4321" s="231"/>
      <c r="B4321" s="27"/>
      <c r="C4321" s="27"/>
      <c r="D4321" s="232"/>
    </row>
    <row r="4322" spans="1:4">
      <c r="A4322" s="231"/>
      <c r="B4322" s="27"/>
      <c r="C4322" s="27"/>
      <c r="D4322" s="232"/>
    </row>
    <row r="4323" spans="1:4">
      <c r="A4323" s="231"/>
      <c r="B4323" s="27"/>
      <c r="C4323" s="27"/>
      <c r="D4323" s="232"/>
    </row>
    <row r="4324" spans="1:4">
      <c r="A4324" s="231"/>
      <c r="B4324" s="27"/>
      <c r="C4324" s="27"/>
      <c r="D4324" s="232"/>
    </row>
    <row r="4325" spans="1:4">
      <c r="A4325" s="231"/>
      <c r="B4325" s="27"/>
      <c r="C4325" s="27"/>
      <c r="D4325" s="232"/>
    </row>
    <row r="4326" spans="1:4">
      <c r="A4326" s="231"/>
      <c r="B4326" s="27"/>
      <c r="C4326" s="27"/>
      <c r="D4326" s="232"/>
    </row>
    <row r="4327" spans="1:4">
      <c r="A4327" s="231"/>
      <c r="B4327" s="27"/>
      <c r="C4327" s="27"/>
      <c r="D4327" s="232"/>
    </row>
    <row r="4328" spans="1:4">
      <c r="A4328" s="231"/>
      <c r="B4328" s="27"/>
      <c r="C4328" s="27"/>
      <c r="D4328" s="232"/>
    </row>
    <row r="4329" spans="1:4">
      <c r="A4329" s="231"/>
      <c r="B4329" s="27"/>
      <c r="C4329" s="27"/>
      <c r="D4329" s="232"/>
    </row>
    <row r="4330" spans="1:4">
      <c r="A4330" s="231"/>
      <c r="B4330" s="27"/>
      <c r="C4330" s="27"/>
      <c r="D4330" s="232"/>
    </row>
    <row r="4331" spans="1:4">
      <c r="A4331" s="231"/>
      <c r="B4331" s="27"/>
      <c r="C4331" s="27"/>
      <c r="D4331" s="232"/>
    </row>
    <row r="4332" spans="1:4">
      <c r="A4332" s="231"/>
      <c r="B4332" s="27"/>
      <c r="C4332" s="27"/>
      <c r="D4332" s="232"/>
    </row>
    <row r="4333" spans="1:4">
      <c r="A4333" s="231"/>
      <c r="B4333" s="27"/>
      <c r="C4333" s="27"/>
      <c r="D4333" s="232"/>
    </row>
    <row r="4334" spans="1:4">
      <c r="A4334" s="231"/>
      <c r="B4334" s="27"/>
      <c r="C4334" s="27"/>
      <c r="D4334" s="232"/>
    </row>
    <row r="4335" spans="1:4">
      <c r="A4335" s="231"/>
      <c r="B4335" s="27"/>
      <c r="C4335" s="27"/>
      <c r="D4335" s="232"/>
    </row>
    <row r="4336" spans="1:4">
      <c r="A4336" s="231"/>
      <c r="B4336" s="27"/>
      <c r="C4336" s="27"/>
      <c r="D4336" s="232"/>
    </row>
    <row r="4337" spans="1:4">
      <c r="A4337" s="231"/>
      <c r="B4337" s="27"/>
      <c r="C4337" s="27"/>
      <c r="D4337" s="232"/>
    </row>
    <row r="4338" spans="1:4">
      <c r="A4338" s="231"/>
      <c r="B4338" s="27"/>
      <c r="C4338" s="27"/>
      <c r="D4338" s="232"/>
    </row>
    <row r="4339" spans="1:4">
      <c r="A4339" s="231"/>
      <c r="B4339" s="27"/>
      <c r="C4339" s="27"/>
      <c r="D4339" s="232"/>
    </row>
    <row r="4340" spans="1:4">
      <c r="A4340" s="231"/>
      <c r="B4340" s="27"/>
      <c r="C4340" s="27"/>
      <c r="D4340" s="232"/>
    </row>
    <row r="4341" spans="1:4">
      <c r="A4341" s="231"/>
      <c r="B4341" s="27"/>
      <c r="C4341" s="27"/>
      <c r="D4341" s="232"/>
    </row>
    <row r="4342" spans="1:4">
      <c r="A4342" s="231"/>
      <c r="B4342" s="27"/>
      <c r="C4342" s="27"/>
      <c r="D4342" s="232"/>
    </row>
    <row r="4343" spans="1:4">
      <c r="A4343" s="231"/>
      <c r="B4343" s="27"/>
      <c r="C4343" s="27"/>
      <c r="D4343" s="232"/>
    </row>
    <row r="4344" spans="1:4">
      <c r="A4344" s="231"/>
      <c r="B4344" s="27"/>
      <c r="C4344" s="27"/>
      <c r="D4344" s="232"/>
    </row>
    <row r="4345" spans="1:4">
      <c r="A4345" s="231"/>
      <c r="B4345" s="27"/>
      <c r="C4345" s="27"/>
      <c r="D4345" s="232"/>
    </row>
    <row r="4346" spans="1:4">
      <c r="A4346" s="231"/>
      <c r="B4346" s="27"/>
      <c r="C4346" s="27"/>
      <c r="D4346" s="232"/>
    </row>
    <row r="4347" spans="1:4">
      <c r="A4347" s="231"/>
      <c r="B4347" s="27"/>
      <c r="C4347" s="27"/>
      <c r="D4347" s="232"/>
    </row>
    <row r="4348" spans="1:4">
      <c r="A4348" s="231"/>
      <c r="B4348" s="27"/>
      <c r="C4348" s="27"/>
      <c r="D4348" s="232"/>
    </row>
    <row r="4349" spans="1:4">
      <c r="A4349" s="231"/>
      <c r="B4349" s="27"/>
      <c r="C4349" s="27"/>
      <c r="D4349" s="232"/>
    </row>
    <row r="4350" spans="1:4">
      <c r="A4350" s="231"/>
      <c r="B4350" s="27"/>
      <c r="C4350" s="27"/>
      <c r="D4350" s="232"/>
    </row>
    <row r="4351" spans="1:4">
      <c r="A4351" s="231"/>
      <c r="B4351" s="27"/>
      <c r="C4351" s="27"/>
      <c r="D4351" s="232"/>
    </row>
    <row r="4352" spans="1:4">
      <c r="A4352" s="231"/>
      <c r="B4352" s="27"/>
      <c r="C4352" s="27"/>
      <c r="D4352" s="232"/>
    </row>
    <row r="4353" spans="1:4">
      <c r="A4353" s="231"/>
      <c r="B4353" s="27"/>
      <c r="C4353" s="27"/>
      <c r="D4353" s="232"/>
    </row>
    <row r="4354" spans="1:4">
      <c r="A4354" s="231"/>
      <c r="B4354" s="27"/>
      <c r="C4354" s="27"/>
      <c r="D4354" s="232"/>
    </row>
    <row r="4355" spans="1:4">
      <c r="A4355" s="231"/>
      <c r="B4355" s="27"/>
      <c r="C4355" s="27"/>
      <c r="D4355" s="232"/>
    </row>
    <row r="4356" spans="1:4">
      <c r="A4356" s="231"/>
      <c r="B4356" s="27"/>
      <c r="C4356" s="27"/>
      <c r="D4356" s="232"/>
    </row>
    <row r="4357" spans="1:4">
      <c r="A4357" s="231"/>
      <c r="B4357" s="27"/>
      <c r="C4357" s="27"/>
      <c r="D4357" s="232"/>
    </row>
    <row r="4358" spans="1:4">
      <c r="A4358" s="231"/>
      <c r="B4358" s="27"/>
      <c r="C4358" s="27"/>
      <c r="D4358" s="232"/>
    </row>
    <row r="4359" spans="1:4">
      <c r="A4359" s="231"/>
      <c r="B4359" s="27"/>
      <c r="C4359" s="27"/>
      <c r="D4359" s="232"/>
    </row>
    <row r="4360" spans="1:4">
      <c r="A4360" s="231"/>
      <c r="B4360" s="27"/>
      <c r="C4360" s="27"/>
      <c r="D4360" s="232"/>
    </row>
    <row r="4361" spans="1:4">
      <c r="A4361" s="231"/>
      <c r="B4361" s="27"/>
      <c r="C4361" s="27"/>
      <c r="D4361" s="232"/>
    </row>
    <row r="4362" spans="1:4">
      <c r="A4362" s="231"/>
      <c r="B4362" s="27"/>
      <c r="C4362" s="27"/>
      <c r="D4362" s="232"/>
    </row>
    <row r="4363" spans="1:4">
      <c r="A4363" s="231"/>
      <c r="B4363" s="27"/>
      <c r="C4363" s="27"/>
      <c r="D4363" s="232"/>
    </row>
    <row r="4364" spans="1:4">
      <c r="A4364" s="231"/>
      <c r="B4364" s="27"/>
      <c r="C4364" s="27"/>
      <c r="D4364" s="232"/>
    </row>
    <row r="4365" spans="1:4">
      <c r="A4365" s="231"/>
      <c r="B4365" s="27"/>
      <c r="C4365" s="27"/>
      <c r="D4365" s="232"/>
    </row>
    <row r="4366" spans="1:4">
      <c r="A4366" s="231"/>
      <c r="B4366" s="27"/>
      <c r="C4366" s="27"/>
      <c r="D4366" s="232"/>
    </row>
    <row r="4367" spans="1:4">
      <c r="A4367" s="231"/>
      <c r="B4367" s="27"/>
      <c r="C4367" s="27"/>
      <c r="D4367" s="232"/>
    </row>
    <row r="4368" spans="1:4">
      <c r="A4368" s="231"/>
      <c r="B4368" s="27"/>
      <c r="C4368" s="27"/>
      <c r="D4368" s="232"/>
    </row>
    <row r="4369" spans="1:4">
      <c r="A4369" s="231"/>
      <c r="B4369" s="27"/>
      <c r="C4369" s="27"/>
      <c r="D4369" s="232"/>
    </row>
    <row r="4370" spans="1:4">
      <c r="A4370" s="231"/>
      <c r="B4370" s="27"/>
      <c r="C4370" s="27"/>
      <c r="D4370" s="232"/>
    </row>
    <row r="4371" spans="1:4">
      <c r="A4371" s="231"/>
      <c r="B4371" s="27"/>
      <c r="C4371" s="27"/>
      <c r="D4371" s="232"/>
    </row>
    <row r="4372" spans="1:4">
      <c r="A4372" s="231"/>
      <c r="B4372" s="27"/>
      <c r="C4372" s="27"/>
      <c r="D4372" s="232"/>
    </row>
    <row r="4373" spans="1:4">
      <c r="A4373" s="231"/>
      <c r="B4373" s="27"/>
      <c r="C4373" s="27"/>
      <c r="D4373" s="232"/>
    </row>
    <row r="4374" spans="1:4">
      <c r="A4374" s="231"/>
      <c r="B4374" s="27"/>
      <c r="C4374" s="27"/>
      <c r="D4374" s="232"/>
    </row>
    <row r="4375" spans="1:4">
      <c r="A4375" s="231"/>
      <c r="B4375" s="27"/>
      <c r="C4375" s="27"/>
      <c r="D4375" s="232"/>
    </row>
    <row r="4376" spans="1:4">
      <c r="A4376" s="231"/>
      <c r="B4376" s="27"/>
      <c r="C4376" s="27"/>
      <c r="D4376" s="232"/>
    </row>
    <row r="4377" spans="1:4">
      <c r="A4377" s="231"/>
      <c r="B4377" s="27"/>
      <c r="C4377" s="27"/>
      <c r="D4377" s="232"/>
    </row>
    <row r="4378" spans="1:4">
      <c r="A4378" s="231"/>
      <c r="B4378" s="27"/>
      <c r="C4378" s="27"/>
      <c r="D4378" s="232"/>
    </row>
    <row r="4379" spans="1:4">
      <c r="A4379" s="231"/>
      <c r="B4379" s="27"/>
      <c r="C4379" s="27"/>
      <c r="D4379" s="232"/>
    </row>
    <row r="4380" spans="1:4">
      <c r="A4380" s="231"/>
      <c r="B4380" s="27"/>
      <c r="C4380" s="27"/>
      <c r="D4380" s="232"/>
    </row>
    <row r="4381" spans="1:4">
      <c r="A4381" s="231"/>
      <c r="B4381" s="27"/>
      <c r="C4381" s="27"/>
      <c r="D4381" s="232"/>
    </row>
    <row r="4382" spans="1:4">
      <c r="A4382" s="231"/>
      <c r="B4382" s="27"/>
      <c r="C4382" s="27"/>
      <c r="D4382" s="232"/>
    </row>
    <row r="4383" spans="1:4">
      <c r="A4383" s="231"/>
      <c r="B4383" s="27"/>
      <c r="C4383" s="27"/>
      <c r="D4383" s="232"/>
    </row>
    <row r="4384" spans="1:4">
      <c r="A4384" s="231"/>
      <c r="B4384" s="27"/>
      <c r="C4384" s="27"/>
      <c r="D4384" s="232"/>
    </row>
    <row r="4385" spans="1:4">
      <c r="A4385" s="231"/>
      <c r="B4385" s="27"/>
      <c r="C4385" s="27"/>
      <c r="D4385" s="232"/>
    </row>
    <row r="4386" spans="1:4">
      <c r="A4386" s="231"/>
      <c r="B4386" s="27"/>
      <c r="C4386" s="27"/>
      <c r="D4386" s="232"/>
    </row>
    <row r="4387" spans="1:4">
      <c r="A4387" s="231"/>
      <c r="B4387" s="27"/>
      <c r="C4387" s="27"/>
      <c r="D4387" s="232"/>
    </row>
    <row r="4388" spans="1:4">
      <c r="A4388" s="231"/>
      <c r="B4388" s="27"/>
      <c r="C4388" s="27"/>
      <c r="D4388" s="232"/>
    </row>
    <row r="4389" spans="1:4">
      <c r="A4389" s="231"/>
      <c r="B4389" s="27"/>
      <c r="C4389" s="27"/>
      <c r="D4389" s="232"/>
    </row>
    <row r="4390" spans="1:4">
      <c r="A4390" s="231"/>
      <c r="B4390" s="27"/>
      <c r="C4390" s="27"/>
      <c r="D4390" s="232"/>
    </row>
    <row r="4391" spans="1:4">
      <c r="A4391" s="231"/>
      <c r="B4391" s="27"/>
      <c r="C4391" s="27"/>
      <c r="D4391" s="232"/>
    </row>
    <row r="4392" spans="1:4">
      <c r="A4392" s="231"/>
      <c r="B4392" s="27"/>
      <c r="C4392" s="27"/>
      <c r="D4392" s="232"/>
    </row>
    <row r="4393" spans="1:4">
      <c r="A4393" s="231"/>
      <c r="B4393" s="27"/>
      <c r="C4393" s="27"/>
      <c r="D4393" s="232"/>
    </row>
    <row r="4394" spans="1:4">
      <c r="A4394" s="231"/>
      <c r="B4394" s="27"/>
      <c r="C4394" s="27"/>
      <c r="D4394" s="232"/>
    </row>
    <row r="4395" spans="1:4">
      <c r="A4395" s="231"/>
      <c r="B4395" s="27"/>
      <c r="C4395" s="27"/>
      <c r="D4395" s="232"/>
    </row>
    <row r="4396" spans="1:4">
      <c r="A4396" s="231"/>
      <c r="B4396" s="27"/>
      <c r="C4396" s="27"/>
      <c r="D4396" s="232"/>
    </row>
    <row r="4397" spans="1:4">
      <c r="A4397" s="231"/>
      <c r="B4397" s="27"/>
      <c r="C4397" s="27"/>
      <c r="D4397" s="232"/>
    </row>
    <row r="4398" spans="1:4">
      <c r="A4398" s="231"/>
      <c r="B4398" s="27"/>
      <c r="C4398" s="27"/>
      <c r="D4398" s="232"/>
    </row>
    <row r="4399" spans="1:4">
      <c r="A4399" s="231"/>
      <c r="B4399" s="27"/>
      <c r="C4399" s="27"/>
      <c r="D4399" s="232"/>
    </row>
    <row r="4400" spans="1:4">
      <c r="A4400" s="231"/>
      <c r="B4400" s="27"/>
      <c r="C4400" s="27"/>
      <c r="D4400" s="232"/>
    </row>
    <row r="4401" spans="1:4">
      <c r="A4401" s="231"/>
      <c r="B4401" s="27"/>
      <c r="C4401" s="27"/>
      <c r="D4401" s="232"/>
    </row>
    <row r="4402" spans="1:4">
      <c r="A4402" s="231"/>
      <c r="B4402" s="27"/>
      <c r="C4402" s="27"/>
      <c r="D4402" s="232"/>
    </row>
    <row r="4403" spans="1:4">
      <c r="A4403" s="231"/>
      <c r="B4403" s="27"/>
      <c r="C4403" s="27"/>
      <c r="D4403" s="232"/>
    </row>
    <row r="4404" spans="1:4">
      <c r="A4404" s="231"/>
      <c r="B4404" s="27"/>
      <c r="C4404" s="27"/>
      <c r="D4404" s="232"/>
    </row>
    <row r="4405" spans="1:4">
      <c r="A4405" s="231"/>
      <c r="B4405" s="27"/>
      <c r="C4405" s="27"/>
      <c r="D4405" s="232"/>
    </row>
    <row r="4406" spans="1:4">
      <c r="A4406" s="231"/>
      <c r="B4406" s="27"/>
      <c r="C4406" s="27"/>
      <c r="D4406" s="232"/>
    </row>
    <row r="4407" spans="1:4">
      <c r="A4407" s="231"/>
      <c r="B4407" s="27"/>
      <c r="C4407" s="27"/>
      <c r="D4407" s="232"/>
    </row>
    <row r="4408" spans="1:4">
      <c r="A4408" s="231"/>
      <c r="B4408" s="27"/>
      <c r="C4408" s="27"/>
      <c r="D4408" s="232"/>
    </row>
    <row r="4409" spans="1:4">
      <c r="A4409" s="231"/>
      <c r="B4409" s="27"/>
      <c r="C4409" s="27"/>
      <c r="D4409" s="232"/>
    </row>
    <row r="4410" spans="1:4">
      <c r="A4410" s="231"/>
      <c r="B4410" s="27"/>
      <c r="C4410" s="27"/>
      <c r="D4410" s="232"/>
    </row>
    <row r="4411" spans="1:4">
      <c r="A4411" s="231"/>
      <c r="B4411" s="27"/>
      <c r="C4411" s="27"/>
      <c r="D4411" s="232"/>
    </row>
    <row r="4412" spans="1:4">
      <c r="A4412" s="231"/>
      <c r="B4412" s="27"/>
      <c r="C4412" s="27"/>
      <c r="D4412" s="232"/>
    </row>
    <row r="4413" spans="1:4">
      <c r="A4413" s="231"/>
      <c r="B4413" s="27"/>
      <c r="C4413" s="27"/>
      <c r="D4413" s="232"/>
    </row>
    <row r="4414" spans="1:4">
      <c r="A4414" s="231"/>
      <c r="B4414" s="27"/>
      <c r="C4414" s="27"/>
      <c r="D4414" s="232"/>
    </row>
    <row r="4415" spans="1:4">
      <c r="A4415" s="231"/>
      <c r="B4415" s="27"/>
      <c r="C4415" s="27"/>
      <c r="D4415" s="232"/>
    </row>
    <row r="4416" spans="1:4">
      <c r="A4416" s="231"/>
      <c r="B4416" s="27"/>
      <c r="C4416" s="27"/>
      <c r="D4416" s="232"/>
    </row>
    <row r="4417" spans="1:4">
      <c r="A4417" s="231"/>
      <c r="B4417" s="27"/>
      <c r="C4417" s="27"/>
      <c r="D4417" s="232"/>
    </row>
    <row r="4418" spans="1:4">
      <c r="A4418" s="231"/>
      <c r="B4418" s="27"/>
      <c r="C4418" s="27"/>
      <c r="D4418" s="232"/>
    </row>
    <row r="4419" spans="1:4">
      <c r="A4419" s="231"/>
      <c r="B4419" s="27"/>
      <c r="C4419" s="27"/>
      <c r="D4419" s="232"/>
    </row>
    <row r="4420" spans="1:4">
      <c r="A4420" s="231"/>
      <c r="B4420" s="27"/>
      <c r="C4420" s="27"/>
      <c r="D4420" s="232"/>
    </row>
    <row r="4421" spans="1:4">
      <c r="A4421" s="231"/>
      <c r="B4421" s="27"/>
      <c r="C4421" s="27"/>
      <c r="D4421" s="232"/>
    </row>
    <row r="4422" spans="1:4">
      <c r="A4422" s="231"/>
      <c r="B4422" s="27"/>
      <c r="C4422" s="27"/>
      <c r="D4422" s="232"/>
    </row>
    <row r="4423" spans="1:4">
      <c r="A4423" s="231"/>
      <c r="B4423" s="27"/>
      <c r="C4423" s="27"/>
      <c r="D4423" s="232"/>
    </row>
    <row r="4424" spans="1:4">
      <c r="A4424" s="231"/>
      <c r="B4424" s="27"/>
      <c r="C4424" s="27"/>
      <c r="D4424" s="232"/>
    </row>
    <row r="4425" spans="1:4">
      <c r="A4425" s="231"/>
      <c r="B4425" s="27"/>
      <c r="C4425" s="27"/>
      <c r="D4425" s="232"/>
    </row>
    <row r="4426" spans="1:4">
      <c r="A4426" s="231"/>
      <c r="B4426" s="27"/>
      <c r="C4426" s="27"/>
      <c r="D4426" s="232"/>
    </row>
    <row r="4427" spans="1:4">
      <c r="A4427" s="231"/>
      <c r="B4427" s="27"/>
      <c r="C4427" s="27"/>
      <c r="D4427" s="232"/>
    </row>
    <row r="4428" spans="1:4">
      <c r="A4428" s="231"/>
      <c r="B4428" s="27"/>
      <c r="C4428" s="27"/>
      <c r="D4428" s="232"/>
    </row>
    <row r="4429" spans="1:4">
      <c r="A4429" s="231"/>
      <c r="B4429" s="27"/>
      <c r="C4429" s="27"/>
      <c r="D4429" s="232"/>
    </row>
    <row r="4430" spans="1:4">
      <c r="A4430" s="231"/>
      <c r="B4430" s="27"/>
      <c r="C4430" s="27"/>
      <c r="D4430" s="232"/>
    </row>
    <row r="4431" spans="1:4">
      <c r="A4431" s="231"/>
      <c r="B4431" s="27"/>
      <c r="C4431" s="27"/>
      <c r="D4431" s="232"/>
    </row>
    <row r="4432" spans="1:4">
      <c r="A4432" s="231"/>
      <c r="B4432" s="27"/>
      <c r="C4432" s="27"/>
      <c r="D4432" s="232"/>
    </row>
    <row r="4433" spans="1:4">
      <c r="A4433" s="231"/>
      <c r="B4433" s="27"/>
      <c r="C4433" s="27"/>
      <c r="D4433" s="232"/>
    </row>
    <row r="4434" spans="1:4">
      <c r="A4434" s="231"/>
      <c r="B4434" s="27"/>
      <c r="C4434" s="27"/>
      <c r="D4434" s="232"/>
    </row>
    <row r="4435" spans="1:4">
      <c r="A4435" s="231"/>
      <c r="B4435" s="27"/>
      <c r="C4435" s="27"/>
      <c r="D4435" s="232"/>
    </row>
    <row r="4436" spans="1:4">
      <c r="A4436" s="231"/>
      <c r="B4436" s="27"/>
      <c r="C4436" s="27"/>
      <c r="D4436" s="232"/>
    </row>
    <row r="4437" spans="1:4">
      <c r="A4437" s="231"/>
      <c r="B4437" s="27"/>
      <c r="C4437" s="27"/>
      <c r="D4437" s="232"/>
    </row>
    <row r="4438" spans="1:4">
      <c r="A4438" s="231"/>
      <c r="B4438" s="27"/>
      <c r="C4438" s="27"/>
      <c r="D4438" s="232"/>
    </row>
    <row r="4439" spans="1:4">
      <c r="A4439" s="231"/>
      <c r="B4439" s="27"/>
      <c r="C4439" s="27"/>
      <c r="D4439" s="232"/>
    </row>
    <row r="4440" spans="1:4">
      <c r="A4440" s="231"/>
      <c r="B4440" s="27"/>
      <c r="C4440" s="27"/>
      <c r="D4440" s="232"/>
    </row>
    <row r="4441" spans="1:4">
      <c r="A4441" s="231"/>
      <c r="B4441" s="27"/>
      <c r="C4441" s="27"/>
      <c r="D4441" s="232"/>
    </row>
    <row r="4442" spans="1:4">
      <c r="A4442" s="231"/>
      <c r="B4442" s="27"/>
      <c r="C4442" s="27"/>
      <c r="D4442" s="232"/>
    </row>
    <row r="4443" spans="1:4">
      <c r="A4443" s="231"/>
      <c r="B4443" s="27"/>
      <c r="C4443" s="27"/>
      <c r="D4443" s="232"/>
    </row>
    <row r="4444" spans="1:4">
      <c r="A4444" s="231"/>
      <c r="B4444" s="27"/>
      <c r="C4444" s="27"/>
      <c r="D4444" s="232"/>
    </row>
    <row r="4445" spans="1:4">
      <c r="A4445" s="231"/>
      <c r="B4445" s="27"/>
      <c r="C4445" s="27"/>
      <c r="D4445" s="232"/>
    </row>
    <row r="4446" spans="1:4">
      <c r="A4446" s="231"/>
      <c r="B4446" s="27"/>
      <c r="C4446" s="27"/>
      <c r="D4446" s="232"/>
    </row>
    <row r="4447" spans="1:4">
      <c r="A4447" s="231"/>
      <c r="B4447" s="27"/>
      <c r="C4447" s="27"/>
      <c r="D4447" s="232"/>
    </row>
    <row r="4448" spans="1:4">
      <c r="A4448" s="231"/>
      <c r="B4448" s="27"/>
      <c r="C4448" s="27"/>
      <c r="D4448" s="232"/>
    </row>
    <row r="4449" spans="1:4">
      <c r="A4449" s="231"/>
      <c r="B4449" s="27"/>
      <c r="C4449" s="27"/>
      <c r="D4449" s="232"/>
    </row>
    <row r="4450" spans="1:4">
      <c r="A4450" s="231"/>
      <c r="B4450" s="27"/>
      <c r="C4450" s="27"/>
      <c r="D4450" s="232"/>
    </row>
    <row r="4451" spans="1:4">
      <c r="A4451" s="231"/>
      <c r="B4451" s="27"/>
      <c r="C4451" s="27"/>
      <c r="D4451" s="232"/>
    </row>
    <row r="4452" spans="1:4">
      <c r="A4452" s="231"/>
      <c r="B4452" s="27"/>
      <c r="C4452" s="27"/>
      <c r="D4452" s="232"/>
    </row>
    <row r="4453" spans="1:4">
      <c r="A4453" s="231"/>
      <c r="B4453" s="27"/>
      <c r="C4453" s="27"/>
      <c r="D4453" s="232"/>
    </row>
    <row r="4454" spans="1:4">
      <c r="A4454" s="231"/>
      <c r="B4454" s="27"/>
      <c r="C4454" s="27"/>
      <c r="D4454" s="232"/>
    </row>
    <row r="4455" spans="1:4">
      <c r="A4455" s="231"/>
      <c r="B4455" s="27"/>
      <c r="C4455" s="27"/>
      <c r="D4455" s="232"/>
    </row>
    <row r="4456" spans="1:4">
      <c r="A4456" s="231"/>
      <c r="B4456" s="27"/>
      <c r="C4456" s="27"/>
      <c r="D4456" s="232"/>
    </row>
    <row r="4457" spans="1:4">
      <c r="A4457" s="231"/>
      <c r="B4457" s="27"/>
      <c r="C4457" s="27"/>
      <c r="D4457" s="232"/>
    </row>
    <row r="4458" spans="1:4">
      <c r="A4458" s="231"/>
      <c r="B4458" s="27"/>
      <c r="C4458" s="27"/>
      <c r="D4458" s="232"/>
    </row>
    <row r="4459" spans="1:4">
      <c r="A4459" s="231"/>
      <c r="B4459" s="27"/>
      <c r="C4459" s="27"/>
      <c r="D4459" s="232"/>
    </row>
    <row r="4460" spans="1:4">
      <c r="A4460" s="231"/>
      <c r="B4460" s="27"/>
      <c r="C4460" s="27"/>
      <c r="D4460" s="232"/>
    </row>
    <row r="4461" spans="1:4">
      <c r="A4461" s="231"/>
      <c r="B4461" s="27"/>
      <c r="C4461" s="27"/>
      <c r="D4461" s="232"/>
    </row>
    <row r="4462" spans="1:4">
      <c r="A4462" s="231"/>
      <c r="B4462" s="27"/>
      <c r="C4462" s="27"/>
      <c r="D4462" s="232"/>
    </row>
    <row r="4463" spans="1:4">
      <c r="A4463" s="231"/>
      <c r="B4463" s="27"/>
      <c r="C4463" s="27"/>
      <c r="D4463" s="232"/>
    </row>
    <row r="4464" spans="1:4">
      <c r="A4464" s="231"/>
      <c r="B4464" s="27"/>
      <c r="C4464" s="27"/>
      <c r="D4464" s="232"/>
    </row>
    <row r="4465" spans="1:4">
      <c r="A4465" s="231"/>
      <c r="B4465" s="27"/>
      <c r="C4465" s="27"/>
      <c r="D4465" s="232"/>
    </row>
    <row r="4466" spans="1:4">
      <c r="A4466" s="231"/>
      <c r="B4466" s="27"/>
      <c r="C4466" s="27"/>
      <c r="D4466" s="232"/>
    </row>
    <row r="4467" spans="1:4">
      <c r="A4467" s="231"/>
      <c r="B4467" s="27"/>
      <c r="C4467" s="27"/>
      <c r="D4467" s="232"/>
    </row>
    <row r="4468" spans="1:4">
      <c r="A4468" s="231"/>
      <c r="B4468" s="27"/>
      <c r="C4468" s="27"/>
      <c r="D4468" s="232"/>
    </row>
    <row r="4469" spans="1:4">
      <c r="A4469" s="231"/>
      <c r="B4469" s="27"/>
      <c r="C4469" s="27"/>
      <c r="D4469" s="232"/>
    </row>
    <row r="4470" spans="1:4">
      <c r="A4470" s="231"/>
      <c r="B4470" s="27"/>
      <c r="C4470" s="27"/>
      <c r="D4470" s="232"/>
    </row>
    <row r="4471" spans="1:4">
      <c r="A4471" s="231"/>
      <c r="B4471" s="27"/>
      <c r="C4471" s="27"/>
      <c r="D4471" s="232"/>
    </row>
    <row r="4472" spans="1:4">
      <c r="A4472" s="231"/>
      <c r="B4472" s="27"/>
      <c r="C4472" s="27"/>
      <c r="D4472" s="232"/>
    </row>
    <row r="4473" spans="1:4">
      <c r="A4473" s="231"/>
      <c r="B4473" s="27"/>
      <c r="C4473" s="27"/>
      <c r="D4473" s="232"/>
    </row>
    <row r="4474" spans="1:4">
      <c r="A4474" s="231"/>
      <c r="B4474" s="27"/>
      <c r="C4474" s="27"/>
      <c r="D4474" s="232"/>
    </row>
    <row r="4475" spans="1:4">
      <c r="A4475" s="231"/>
      <c r="B4475" s="27"/>
      <c r="C4475" s="27"/>
      <c r="D4475" s="232"/>
    </row>
    <row r="4476" spans="1:4">
      <c r="A4476" s="231"/>
      <c r="B4476" s="27"/>
      <c r="C4476" s="27"/>
      <c r="D4476" s="232"/>
    </row>
    <row r="4477" spans="1:4">
      <c r="A4477" s="231"/>
      <c r="B4477" s="27"/>
      <c r="C4477" s="27"/>
      <c r="D4477" s="232"/>
    </row>
    <row r="4478" spans="1:4">
      <c r="A4478" s="231"/>
      <c r="B4478" s="27"/>
      <c r="C4478" s="27"/>
      <c r="D4478" s="232"/>
    </row>
    <row r="4479" spans="1:4">
      <c r="A4479" s="231"/>
      <c r="B4479" s="27"/>
      <c r="C4479" s="27"/>
      <c r="D4479" s="232"/>
    </row>
    <row r="4480" spans="1:4">
      <c r="A4480" s="231"/>
      <c r="B4480" s="27"/>
      <c r="C4480" s="27"/>
      <c r="D4480" s="232"/>
    </row>
    <row r="4481" spans="1:4">
      <c r="A4481" s="231"/>
      <c r="B4481" s="27"/>
      <c r="C4481" s="27"/>
      <c r="D4481" s="232"/>
    </row>
    <row r="4482" spans="1:4">
      <c r="A4482" s="231"/>
      <c r="B4482" s="27"/>
      <c r="C4482" s="27"/>
      <c r="D4482" s="232"/>
    </row>
    <row r="4483" spans="1:4">
      <c r="A4483" s="231"/>
      <c r="B4483" s="27"/>
      <c r="C4483" s="27"/>
      <c r="D4483" s="232"/>
    </row>
    <row r="4484" spans="1:4">
      <c r="A4484" s="231"/>
      <c r="B4484" s="27"/>
      <c r="C4484" s="27"/>
      <c r="D4484" s="232"/>
    </row>
    <row r="4485" spans="1:4">
      <c r="A4485" s="231"/>
      <c r="B4485" s="27"/>
      <c r="C4485" s="27"/>
      <c r="D4485" s="232"/>
    </row>
    <row r="4486" spans="1:4">
      <c r="A4486" s="231"/>
      <c r="B4486" s="27"/>
      <c r="C4486" s="27"/>
      <c r="D4486" s="232"/>
    </row>
    <row r="4487" spans="1:4">
      <c r="A4487" s="231"/>
      <c r="B4487" s="27"/>
      <c r="C4487" s="27"/>
      <c r="D4487" s="232"/>
    </row>
    <row r="4488" spans="1:4">
      <c r="A4488" s="231"/>
      <c r="B4488" s="27"/>
      <c r="C4488" s="27"/>
      <c r="D4488" s="232"/>
    </row>
    <row r="4489" spans="1:4">
      <c r="A4489" s="231"/>
      <c r="B4489" s="27"/>
      <c r="C4489" s="27"/>
      <c r="D4489" s="232"/>
    </row>
    <row r="4490" spans="1:4">
      <c r="A4490" s="231"/>
      <c r="B4490" s="27"/>
      <c r="C4490" s="27"/>
      <c r="D4490" s="232"/>
    </row>
    <row r="4491" spans="1:4">
      <c r="A4491" s="231"/>
      <c r="B4491" s="27"/>
      <c r="C4491" s="27"/>
      <c r="D4491" s="232"/>
    </row>
    <row r="4492" spans="1:4">
      <c r="A4492" s="231"/>
      <c r="B4492" s="27"/>
      <c r="C4492" s="27"/>
      <c r="D4492" s="232"/>
    </row>
    <row r="4493" spans="1:4">
      <c r="A4493" s="231"/>
      <c r="B4493" s="27"/>
      <c r="C4493" s="27"/>
      <c r="D4493" s="232"/>
    </row>
    <row r="4494" spans="1:4">
      <c r="A4494" s="231"/>
      <c r="B4494" s="27"/>
      <c r="C4494" s="27"/>
      <c r="D4494" s="232"/>
    </row>
    <row r="4495" spans="1:4">
      <c r="A4495" s="231"/>
      <c r="B4495" s="27"/>
      <c r="C4495" s="27"/>
      <c r="D4495" s="232"/>
    </row>
    <row r="4496" spans="1:4">
      <c r="A4496" s="231"/>
      <c r="B4496" s="27"/>
      <c r="C4496" s="27"/>
      <c r="D4496" s="232"/>
    </row>
    <row r="4497" spans="1:4">
      <c r="A4497" s="231"/>
      <c r="B4497" s="27"/>
      <c r="C4497" s="27"/>
      <c r="D4497" s="232"/>
    </row>
    <row r="4498" spans="1:4">
      <c r="A4498" s="231"/>
      <c r="B4498" s="27"/>
      <c r="C4498" s="27"/>
      <c r="D4498" s="232"/>
    </row>
    <row r="4499" spans="1:4">
      <c r="A4499" s="231"/>
      <c r="B4499" s="27"/>
      <c r="C4499" s="27"/>
      <c r="D4499" s="232"/>
    </row>
    <row r="4500" spans="1:4">
      <c r="A4500" s="231"/>
      <c r="B4500" s="27"/>
      <c r="C4500" s="27"/>
      <c r="D4500" s="232"/>
    </row>
    <row r="4501" spans="1:4">
      <c r="A4501" s="231"/>
      <c r="B4501" s="27"/>
      <c r="C4501" s="27"/>
      <c r="D4501" s="232"/>
    </row>
    <row r="4502" spans="1:4">
      <c r="A4502" s="231"/>
      <c r="B4502" s="27"/>
      <c r="C4502" s="27"/>
      <c r="D4502" s="232"/>
    </row>
    <row r="4503" spans="1:4">
      <c r="A4503" s="231"/>
      <c r="B4503" s="27"/>
      <c r="C4503" s="27"/>
      <c r="D4503" s="232"/>
    </row>
    <row r="4504" spans="1:4">
      <c r="A4504" s="231"/>
      <c r="B4504" s="27"/>
      <c r="C4504" s="27"/>
      <c r="D4504" s="232"/>
    </row>
    <row r="4505" spans="1:4">
      <c r="A4505" s="231"/>
      <c r="B4505" s="27"/>
      <c r="C4505" s="27"/>
      <c r="D4505" s="232"/>
    </row>
    <row r="4506" spans="1:4">
      <c r="A4506" s="231"/>
      <c r="B4506" s="27"/>
      <c r="C4506" s="27"/>
      <c r="D4506" s="232"/>
    </row>
    <row r="4507" spans="1:4">
      <c r="A4507" s="231"/>
      <c r="B4507" s="27"/>
      <c r="C4507" s="27"/>
      <c r="D4507" s="232"/>
    </row>
    <row r="4508" spans="1:4">
      <c r="A4508" s="231"/>
      <c r="B4508" s="27"/>
      <c r="C4508" s="27"/>
      <c r="D4508" s="232"/>
    </row>
    <row r="4509" spans="1:4">
      <c r="A4509" s="231"/>
      <c r="B4509" s="27"/>
      <c r="C4509" s="27"/>
      <c r="D4509" s="232"/>
    </row>
    <row r="4510" spans="1:4">
      <c r="A4510" s="231"/>
      <c r="B4510" s="27"/>
      <c r="C4510" s="27"/>
      <c r="D4510" s="232"/>
    </row>
    <row r="4511" spans="1:4">
      <c r="A4511" s="231"/>
      <c r="B4511" s="27"/>
      <c r="C4511" s="27"/>
      <c r="D4511" s="232"/>
    </row>
    <row r="4512" spans="1:4">
      <c r="A4512" s="231"/>
      <c r="B4512" s="27"/>
      <c r="C4512" s="27"/>
      <c r="D4512" s="232"/>
    </row>
    <row r="4513" spans="1:4">
      <c r="A4513" s="231"/>
      <c r="B4513" s="27"/>
      <c r="C4513" s="27"/>
      <c r="D4513" s="232"/>
    </row>
    <row r="4514" spans="1:4">
      <c r="A4514" s="231"/>
      <c r="B4514" s="27"/>
      <c r="C4514" s="27"/>
      <c r="D4514" s="232"/>
    </row>
    <row r="4515" spans="1:4">
      <c r="A4515" s="231"/>
      <c r="B4515" s="27"/>
      <c r="C4515" s="27"/>
      <c r="D4515" s="232"/>
    </row>
    <row r="4516" spans="1:4">
      <c r="A4516" s="231"/>
      <c r="B4516" s="27"/>
      <c r="C4516" s="27"/>
      <c r="D4516" s="232"/>
    </row>
    <row r="4517" spans="1:4">
      <c r="A4517" s="231"/>
      <c r="B4517" s="27"/>
      <c r="C4517" s="27"/>
      <c r="D4517" s="232"/>
    </row>
    <row r="4518" spans="1:4">
      <c r="A4518" s="231"/>
      <c r="B4518" s="27"/>
      <c r="C4518" s="27"/>
      <c r="D4518" s="232"/>
    </row>
    <row r="4519" spans="1:4">
      <c r="A4519" s="231"/>
      <c r="B4519" s="27"/>
      <c r="C4519" s="27"/>
      <c r="D4519" s="232"/>
    </row>
    <row r="4520" spans="1:4">
      <c r="A4520" s="231"/>
      <c r="B4520" s="27"/>
      <c r="C4520" s="27"/>
      <c r="D4520" s="232"/>
    </row>
    <row r="4521" spans="1:4">
      <c r="A4521" s="231"/>
      <c r="B4521" s="27"/>
      <c r="C4521" s="27"/>
      <c r="D4521" s="232"/>
    </row>
    <row r="4522" spans="1:4">
      <c r="A4522" s="231"/>
      <c r="B4522" s="27"/>
      <c r="C4522" s="27"/>
      <c r="D4522" s="232"/>
    </row>
    <row r="4523" spans="1:4">
      <c r="A4523" s="231"/>
      <c r="B4523" s="27"/>
      <c r="C4523" s="27"/>
      <c r="D4523" s="232"/>
    </row>
    <row r="4524" spans="1:4">
      <c r="A4524" s="231"/>
      <c r="B4524" s="27"/>
      <c r="C4524" s="27"/>
      <c r="D4524" s="232"/>
    </row>
    <row r="4525" spans="1:4">
      <c r="A4525" s="231"/>
      <c r="B4525" s="27"/>
      <c r="C4525" s="27"/>
      <c r="D4525" s="232"/>
    </row>
    <row r="4526" spans="1:4">
      <c r="A4526" s="231"/>
      <c r="B4526" s="27"/>
      <c r="C4526" s="27"/>
      <c r="D4526" s="232"/>
    </row>
    <row r="4527" spans="1:4">
      <c r="A4527" s="231"/>
      <c r="B4527" s="27"/>
      <c r="C4527" s="27"/>
      <c r="D4527" s="232"/>
    </row>
    <row r="4528" spans="1:4">
      <c r="A4528" s="231"/>
      <c r="B4528" s="27"/>
      <c r="C4528" s="27"/>
      <c r="D4528" s="232"/>
    </row>
    <row r="4529" spans="1:4">
      <c r="A4529" s="231"/>
      <c r="B4529" s="27"/>
      <c r="C4529" s="27"/>
      <c r="D4529" s="232"/>
    </row>
    <row r="4530" spans="1:4">
      <c r="A4530" s="231"/>
      <c r="B4530" s="27"/>
      <c r="C4530" s="27"/>
      <c r="D4530" s="232"/>
    </row>
    <row r="4531" spans="1:4">
      <c r="A4531" s="231"/>
      <c r="B4531" s="27"/>
      <c r="C4531" s="27"/>
      <c r="D4531" s="232"/>
    </row>
    <row r="4532" spans="1:4">
      <c r="A4532" s="231"/>
      <c r="B4532" s="27"/>
      <c r="C4532" s="27"/>
      <c r="D4532" s="232"/>
    </row>
    <row r="4533" spans="1:4">
      <c r="A4533" s="231"/>
      <c r="B4533" s="27"/>
      <c r="C4533" s="27"/>
      <c r="D4533" s="232"/>
    </row>
    <row r="4534" spans="1:4">
      <c r="A4534" s="231"/>
      <c r="B4534" s="27"/>
      <c r="C4534" s="27"/>
      <c r="D4534" s="232"/>
    </row>
    <row r="4535" spans="1:4">
      <c r="A4535" s="231"/>
      <c r="B4535" s="27"/>
      <c r="C4535" s="27"/>
      <c r="D4535" s="232"/>
    </row>
    <row r="4536" spans="1:4">
      <c r="A4536" s="231"/>
      <c r="B4536" s="27"/>
      <c r="C4536" s="27"/>
      <c r="D4536" s="232"/>
    </row>
    <row r="4537" spans="1:4">
      <c r="A4537" s="231"/>
      <c r="B4537" s="27"/>
      <c r="C4537" s="27"/>
      <c r="D4537" s="232"/>
    </row>
    <row r="4538" spans="1:4">
      <c r="A4538" s="231"/>
      <c r="B4538" s="27"/>
      <c r="C4538" s="27"/>
      <c r="D4538" s="232"/>
    </row>
    <row r="4539" spans="1:4">
      <c r="A4539" s="231"/>
      <c r="B4539" s="27"/>
      <c r="C4539" s="27"/>
      <c r="D4539" s="232"/>
    </row>
    <row r="4540" spans="1:4">
      <c r="A4540" s="231"/>
      <c r="B4540" s="27"/>
      <c r="C4540" s="27"/>
      <c r="D4540" s="232"/>
    </row>
    <row r="4541" spans="1:4">
      <c r="A4541" s="231"/>
      <c r="B4541" s="27"/>
      <c r="C4541" s="27"/>
      <c r="D4541" s="232"/>
    </row>
    <row r="4542" spans="1:4">
      <c r="A4542" s="231"/>
      <c r="B4542" s="27"/>
      <c r="C4542" s="27"/>
      <c r="D4542" s="232"/>
    </row>
    <row r="4543" spans="1:4">
      <c r="A4543" s="231"/>
      <c r="B4543" s="27"/>
      <c r="C4543" s="27"/>
      <c r="D4543" s="232"/>
    </row>
    <row r="4544" spans="1:4">
      <c r="A4544" s="231"/>
      <c r="B4544" s="27"/>
      <c r="C4544" s="27"/>
      <c r="D4544" s="232"/>
    </row>
    <row r="4545" spans="1:4">
      <c r="A4545" s="231"/>
      <c r="B4545" s="27"/>
      <c r="C4545" s="27"/>
      <c r="D4545" s="232"/>
    </row>
    <row r="4546" spans="1:4">
      <c r="A4546" s="231"/>
      <c r="B4546" s="27"/>
      <c r="C4546" s="27"/>
      <c r="D4546" s="232"/>
    </row>
    <row r="4547" spans="1:4">
      <c r="A4547" s="231"/>
      <c r="B4547" s="27"/>
      <c r="C4547" s="27"/>
      <c r="D4547" s="232"/>
    </row>
    <row r="4548" spans="1:4">
      <c r="A4548" s="231"/>
      <c r="B4548" s="27"/>
      <c r="C4548" s="27"/>
      <c r="D4548" s="232"/>
    </row>
    <row r="4549" spans="1:4">
      <c r="A4549" s="231"/>
      <c r="B4549" s="27"/>
      <c r="C4549" s="27"/>
      <c r="D4549" s="232"/>
    </row>
    <row r="4550" spans="1:4">
      <c r="A4550" s="231"/>
      <c r="B4550" s="27"/>
      <c r="C4550" s="27"/>
      <c r="D4550" s="232"/>
    </row>
    <row r="4551" spans="1:4">
      <c r="A4551" s="231"/>
      <c r="B4551" s="27"/>
      <c r="C4551" s="27"/>
      <c r="D4551" s="232"/>
    </row>
    <row r="4552" spans="1:4">
      <c r="A4552" s="231"/>
      <c r="B4552" s="27"/>
      <c r="C4552" s="27"/>
      <c r="D4552" s="232"/>
    </row>
    <row r="4553" spans="1:4">
      <c r="A4553" s="231"/>
      <c r="B4553" s="27"/>
      <c r="C4553" s="27"/>
      <c r="D4553" s="232"/>
    </row>
    <row r="4554" spans="1:4">
      <c r="A4554" s="231"/>
      <c r="B4554" s="27"/>
      <c r="C4554" s="27"/>
      <c r="D4554" s="232"/>
    </row>
    <row r="4555" spans="1:4">
      <c r="A4555" s="231"/>
      <c r="B4555" s="27"/>
      <c r="C4555" s="27"/>
      <c r="D4555" s="232"/>
    </row>
    <row r="4556" spans="1:4">
      <c r="A4556" s="231"/>
      <c r="B4556" s="27"/>
      <c r="C4556" s="27"/>
      <c r="D4556" s="232"/>
    </row>
    <row r="4557" spans="1:4">
      <c r="A4557" s="231"/>
      <c r="B4557" s="27"/>
      <c r="C4557" s="27"/>
      <c r="D4557" s="232"/>
    </row>
    <row r="4558" spans="1:4">
      <c r="A4558" s="231"/>
      <c r="B4558" s="27"/>
      <c r="C4558" s="27"/>
      <c r="D4558" s="232"/>
    </row>
    <row r="4559" spans="1:4">
      <c r="A4559" s="231"/>
      <c r="B4559" s="27"/>
      <c r="C4559" s="27"/>
      <c r="D4559" s="232"/>
    </row>
    <row r="4560" spans="1:4">
      <c r="A4560" s="231"/>
      <c r="B4560" s="27"/>
      <c r="C4560" s="27"/>
      <c r="D4560" s="232"/>
    </row>
    <row r="4561" spans="1:4">
      <c r="A4561" s="231"/>
      <c r="B4561" s="27"/>
      <c r="C4561" s="27"/>
      <c r="D4561" s="232"/>
    </row>
    <row r="4562" spans="1:4">
      <c r="A4562" s="231"/>
      <c r="B4562" s="27"/>
      <c r="C4562" s="27"/>
      <c r="D4562" s="232"/>
    </row>
    <row r="4563" spans="1:4">
      <c r="A4563" s="231"/>
      <c r="B4563" s="27"/>
      <c r="C4563" s="27"/>
      <c r="D4563" s="232"/>
    </row>
    <row r="4564" spans="1:4">
      <c r="A4564" s="231"/>
      <c r="B4564" s="27"/>
      <c r="C4564" s="27"/>
      <c r="D4564" s="232"/>
    </row>
    <row r="4565" spans="1:4">
      <c r="A4565" s="231"/>
      <c r="B4565" s="27"/>
      <c r="C4565" s="27"/>
      <c r="D4565" s="232"/>
    </row>
    <row r="4566" spans="1:4">
      <c r="A4566" s="231"/>
      <c r="B4566" s="27"/>
      <c r="C4566" s="27"/>
      <c r="D4566" s="232"/>
    </row>
    <row r="4567" spans="1:4">
      <c r="A4567" s="231"/>
      <c r="B4567" s="27"/>
      <c r="C4567" s="27"/>
      <c r="D4567" s="232"/>
    </row>
    <row r="4568" spans="1:4">
      <c r="A4568" s="231"/>
      <c r="B4568" s="27"/>
      <c r="C4568" s="27"/>
      <c r="D4568" s="232"/>
    </row>
    <row r="4569" spans="1:4">
      <c r="A4569" s="231"/>
      <c r="B4569" s="27"/>
      <c r="C4569" s="27"/>
      <c r="D4569" s="232"/>
    </row>
    <row r="4570" spans="1:4">
      <c r="A4570" s="231"/>
      <c r="B4570" s="27"/>
      <c r="C4570" s="27"/>
      <c r="D4570" s="232"/>
    </row>
    <row r="4571" spans="1:4">
      <c r="A4571" s="231"/>
      <c r="B4571" s="27"/>
      <c r="C4571" s="27"/>
      <c r="D4571" s="232"/>
    </row>
    <row r="4572" spans="1:4">
      <c r="A4572" s="231"/>
      <c r="B4572" s="27"/>
      <c r="C4572" s="27"/>
      <c r="D4572" s="232"/>
    </row>
    <row r="4573" spans="1:4">
      <c r="A4573" s="231"/>
      <c r="B4573" s="27"/>
      <c r="C4573" s="27"/>
      <c r="D4573" s="232"/>
    </row>
    <row r="4574" spans="1:4">
      <c r="A4574" s="231"/>
      <c r="B4574" s="27"/>
      <c r="C4574" s="27"/>
      <c r="D4574" s="232"/>
    </row>
    <row r="4575" spans="1:4">
      <c r="A4575" s="231"/>
      <c r="B4575" s="27"/>
      <c r="C4575" s="27"/>
      <c r="D4575" s="232"/>
    </row>
    <row r="4576" spans="1:4">
      <c r="A4576" s="231"/>
      <c r="B4576" s="27"/>
      <c r="C4576" s="27"/>
      <c r="D4576" s="232"/>
    </row>
    <row r="4577" spans="1:4">
      <c r="A4577" s="231"/>
      <c r="B4577" s="27"/>
      <c r="C4577" s="27"/>
      <c r="D4577" s="232"/>
    </row>
    <row r="4578" spans="1:4">
      <c r="A4578" s="231"/>
      <c r="B4578" s="27"/>
      <c r="C4578" s="27"/>
      <c r="D4578" s="232"/>
    </row>
    <row r="4579" spans="1:4">
      <c r="A4579" s="231"/>
      <c r="B4579" s="27"/>
      <c r="C4579" s="27"/>
      <c r="D4579" s="232"/>
    </row>
    <row r="4580" spans="1:4">
      <c r="A4580" s="231"/>
      <c r="B4580" s="27"/>
      <c r="C4580" s="27"/>
      <c r="D4580" s="232"/>
    </row>
    <row r="4581" spans="1:4">
      <c r="A4581" s="231"/>
      <c r="B4581" s="27"/>
      <c r="C4581" s="27"/>
      <c r="D4581" s="232"/>
    </row>
    <row r="4582" spans="1:4">
      <c r="A4582" s="231"/>
      <c r="B4582" s="27"/>
      <c r="C4582" s="27"/>
      <c r="D4582" s="232"/>
    </row>
    <row r="4583" spans="1:4">
      <c r="A4583" s="231"/>
      <c r="B4583" s="27"/>
      <c r="C4583" s="27"/>
      <c r="D4583" s="232"/>
    </row>
    <row r="4584" spans="1:4">
      <c r="A4584" s="231"/>
      <c r="B4584" s="27"/>
      <c r="C4584" s="27"/>
      <c r="D4584" s="232"/>
    </row>
    <row r="4585" spans="1:4">
      <c r="A4585" s="231"/>
      <c r="B4585" s="27"/>
      <c r="C4585" s="27"/>
      <c r="D4585" s="232"/>
    </row>
    <row r="4586" spans="1:4">
      <c r="A4586" s="231"/>
      <c r="B4586" s="27"/>
      <c r="C4586" s="27"/>
      <c r="D4586" s="232"/>
    </row>
    <row r="4587" spans="1:4">
      <c r="A4587" s="231"/>
      <c r="B4587" s="27"/>
      <c r="C4587" s="27"/>
      <c r="D4587" s="232"/>
    </row>
    <row r="4588" spans="1:4">
      <c r="A4588" s="231"/>
      <c r="B4588" s="27"/>
      <c r="C4588" s="27"/>
      <c r="D4588" s="232"/>
    </row>
    <row r="4589" spans="1:4">
      <c r="A4589" s="231"/>
      <c r="B4589" s="27"/>
      <c r="C4589" s="27"/>
      <c r="D4589" s="232"/>
    </row>
    <row r="4590" spans="1:4">
      <c r="A4590" s="231"/>
      <c r="B4590" s="27"/>
      <c r="C4590" s="27"/>
      <c r="D4590" s="232"/>
    </row>
    <row r="4591" spans="1:4">
      <c r="A4591" s="231"/>
      <c r="B4591" s="27"/>
      <c r="C4591" s="27"/>
      <c r="D4591" s="232"/>
    </row>
    <row r="4592" spans="1:4">
      <c r="A4592" s="231"/>
      <c r="B4592" s="27"/>
      <c r="C4592" s="27"/>
      <c r="D4592" s="232"/>
    </row>
    <row r="4593" spans="1:4">
      <c r="A4593" s="231"/>
      <c r="B4593" s="27"/>
      <c r="C4593" s="27"/>
      <c r="D4593" s="232"/>
    </row>
    <row r="4594" spans="1:4">
      <c r="A4594" s="231"/>
      <c r="B4594" s="27"/>
      <c r="C4594" s="27"/>
      <c r="D4594" s="232"/>
    </row>
    <row r="4595" spans="1:4">
      <c r="A4595" s="231"/>
      <c r="B4595" s="27"/>
      <c r="C4595" s="27"/>
      <c r="D4595" s="232"/>
    </row>
    <row r="4596" spans="1:4">
      <c r="A4596" s="231"/>
      <c r="B4596" s="27"/>
      <c r="C4596" s="27"/>
      <c r="D4596" s="232"/>
    </row>
    <row r="4597" spans="1:4">
      <c r="A4597" s="231"/>
      <c r="B4597" s="27"/>
      <c r="C4597" s="27"/>
      <c r="D4597" s="232"/>
    </row>
    <row r="4598" spans="1:4">
      <c r="A4598" s="231"/>
      <c r="B4598" s="27"/>
      <c r="C4598" s="27"/>
      <c r="D4598" s="232"/>
    </row>
    <row r="4599" spans="1:4">
      <c r="A4599" s="231"/>
      <c r="B4599" s="27"/>
      <c r="C4599" s="27"/>
      <c r="D4599" s="232"/>
    </row>
    <row r="4600" spans="1:4">
      <c r="A4600" s="231"/>
      <c r="B4600" s="27"/>
      <c r="C4600" s="27"/>
      <c r="D4600" s="232"/>
    </row>
    <row r="4601" spans="1:4">
      <c r="A4601" s="231"/>
      <c r="B4601" s="27"/>
      <c r="C4601" s="27"/>
      <c r="D4601" s="232"/>
    </row>
    <row r="4602" spans="1:4">
      <c r="A4602" s="231"/>
      <c r="B4602" s="27"/>
      <c r="C4602" s="27"/>
      <c r="D4602" s="232"/>
    </row>
    <row r="4603" spans="1:4">
      <c r="A4603" s="231"/>
      <c r="B4603" s="27"/>
      <c r="C4603" s="27"/>
      <c r="D4603" s="232"/>
    </row>
    <row r="4604" spans="1:4">
      <c r="A4604" s="231"/>
      <c r="B4604" s="27"/>
      <c r="C4604" s="27"/>
      <c r="D4604" s="232"/>
    </row>
    <row r="4605" spans="1:4">
      <c r="A4605" s="231"/>
      <c r="B4605" s="27"/>
      <c r="C4605" s="27"/>
      <c r="D4605" s="232"/>
    </row>
    <row r="4606" spans="1:4">
      <c r="A4606" s="231"/>
      <c r="B4606" s="27"/>
      <c r="C4606" s="27"/>
      <c r="D4606" s="232"/>
    </row>
    <row r="4607" spans="1:4">
      <c r="A4607" s="231"/>
      <c r="B4607" s="27"/>
      <c r="C4607" s="27"/>
      <c r="D4607" s="232"/>
    </row>
    <row r="4608" spans="1:4">
      <c r="A4608" s="231"/>
      <c r="B4608" s="27"/>
      <c r="C4608" s="27"/>
      <c r="D4608" s="232"/>
    </row>
    <row r="4609" spans="1:4">
      <c r="A4609" s="231"/>
      <c r="B4609" s="27"/>
      <c r="C4609" s="27"/>
      <c r="D4609" s="232"/>
    </row>
    <row r="4610" spans="1:4">
      <c r="A4610" s="231"/>
      <c r="B4610" s="27"/>
      <c r="C4610" s="27"/>
      <c r="D4610" s="232"/>
    </row>
    <row r="4611" spans="1:4">
      <c r="A4611" s="231"/>
      <c r="B4611" s="27"/>
      <c r="C4611" s="27"/>
      <c r="D4611" s="232"/>
    </row>
    <row r="4612" spans="1:4">
      <c r="A4612" s="231"/>
      <c r="B4612" s="27"/>
      <c r="C4612" s="27"/>
      <c r="D4612" s="232"/>
    </row>
    <row r="4613" spans="1:4">
      <c r="A4613" s="231"/>
      <c r="B4613" s="27"/>
      <c r="C4613" s="27"/>
      <c r="D4613" s="232"/>
    </row>
    <row r="4614" spans="1:4">
      <c r="A4614" s="231"/>
      <c r="B4614" s="27"/>
      <c r="C4614" s="27"/>
      <c r="D4614" s="232"/>
    </row>
    <row r="4615" spans="1:4">
      <c r="A4615" s="231"/>
      <c r="B4615" s="27"/>
      <c r="C4615" s="27"/>
      <c r="D4615" s="232"/>
    </row>
    <row r="4616" spans="1:4">
      <c r="A4616" s="231"/>
      <c r="B4616" s="27"/>
      <c r="C4616" s="27"/>
      <c r="D4616" s="232"/>
    </row>
    <row r="4617" spans="1:4">
      <c r="A4617" s="231"/>
      <c r="B4617" s="27"/>
      <c r="C4617" s="27"/>
      <c r="D4617" s="232"/>
    </row>
    <row r="4618" spans="1:4">
      <c r="A4618" s="231"/>
      <c r="B4618" s="27"/>
      <c r="C4618" s="27"/>
      <c r="D4618" s="232"/>
    </row>
    <row r="4619" spans="1:4">
      <c r="A4619" s="231"/>
      <c r="B4619" s="27"/>
      <c r="C4619" s="27"/>
      <c r="D4619" s="232"/>
    </row>
    <row r="4620" spans="1:4">
      <c r="A4620" s="231"/>
      <c r="B4620" s="27"/>
      <c r="C4620" s="27"/>
      <c r="D4620" s="232"/>
    </row>
    <row r="4621" spans="1:4">
      <c r="A4621" s="231"/>
      <c r="B4621" s="27"/>
      <c r="C4621" s="27"/>
      <c r="D4621" s="232"/>
    </row>
    <row r="4622" spans="1:4">
      <c r="A4622" s="231"/>
      <c r="B4622" s="27"/>
      <c r="C4622" s="27"/>
      <c r="D4622" s="232"/>
    </row>
    <row r="4623" spans="1:4">
      <c r="A4623" s="231"/>
      <c r="B4623" s="27"/>
      <c r="C4623" s="27"/>
      <c r="D4623" s="232"/>
    </row>
    <row r="4624" spans="1:4">
      <c r="A4624" s="231"/>
      <c r="B4624" s="27"/>
      <c r="C4624" s="27"/>
      <c r="D4624" s="232"/>
    </row>
    <row r="4625" spans="1:4">
      <c r="A4625" s="231"/>
      <c r="B4625" s="27"/>
      <c r="C4625" s="27"/>
      <c r="D4625" s="232"/>
    </row>
    <row r="4626" spans="1:4">
      <c r="A4626" s="231"/>
      <c r="B4626" s="27"/>
      <c r="C4626" s="27"/>
      <c r="D4626" s="232"/>
    </row>
    <row r="4627" spans="1:4">
      <c r="A4627" s="231"/>
      <c r="B4627" s="27"/>
      <c r="C4627" s="27"/>
      <c r="D4627" s="232"/>
    </row>
    <row r="4628" spans="1:4">
      <c r="A4628" s="231"/>
      <c r="B4628" s="27"/>
      <c r="C4628" s="27"/>
      <c r="D4628" s="232"/>
    </row>
    <row r="4629" spans="1:4">
      <c r="A4629" s="231"/>
      <c r="B4629" s="27"/>
      <c r="C4629" s="27"/>
      <c r="D4629" s="232"/>
    </row>
    <row r="4630" spans="1:4">
      <c r="A4630" s="231"/>
      <c r="B4630" s="27"/>
      <c r="C4630" s="27"/>
      <c r="D4630" s="232"/>
    </row>
    <row r="4631" spans="1:4">
      <c r="A4631" s="231"/>
      <c r="B4631" s="27"/>
      <c r="C4631" s="27"/>
      <c r="D4631" s="232"/>
    </row>
    <row r="4632" spans="1:4">
      <c r="A4632" s="231"/>
      <c r="B4632" s="27"/>
      <c r="C4632" s="27"/>
      <c r="D4632" s="232"/>
    </row>
    <row r="4633" spans="1:4">
      <c r="A4633" s="231"/>
      <c r="B4633" s="27"/>
      <c r="C4633" s="27"/>
      <c r="D4633" s="232"/>
    </row>
    <row r="4634" spans="1:4">
      <c r="A4634" s="231"/>
      <c r="B4634" s="27"/>
      <c r="C4634" s="27"/>
      <c r="D4634" s="232"/>
    </row>
    <row r="4635" spans="1:4">
      <c r="A4635" s="231"/>
      <c r="B4635" s="27"/>
      <c r="C4635" s="27"/>
      <c r="D4635" s="232"/>
    </row>
    <row r="4636" spans="1:4">
      <c r="A4636" s="231"/>
      <c r="B4636" s="27"/>
      <c r="C4636" s="27"/>
      <c r="D4636" s="232"/>
    </row>
    <row r="4637" spans="1:4">
      <c r="A4637" s="231"/>
      <c r="B4637" s="27"/>
      <c r="C4637" s="27"/>
      <c r="D4637" s="232"/>
    </row>
    <row r="4638" spans="1:4">
      <c r="A4638" s="231"/>
      <c r="B4638" s="27"/>
      <c r="C4638" s="27"/>
      <c r="D4638" s="232"/>
    </row>
    <row r="4639" spans="1:4">
      <c r="A4639" s="231"/>
      <c r="B4639" s="27"/>
      <c r="C4639" s="27"/>
      <c r="D4639" s="232"/>
    </row>
    <row r="4640" spans="1:4">
      <c r="A4640" s="231"/>
      <c r="B4640" s="27"/>
      <c r="C4640" s="27"/>
      <c r="D4640" s="232"/>
    </row>
    <row r="4641" spans="1:4">
      <c r="A4641" s="231"/>
      <c r="B4641" s="27"/>
      <c r="C4641" s="27"/>
      <c r="D4641" s="232"/>
    </row>
    <row r="4642" spans="1:4">
      <c r="A4642" s="231"/>
      <c r="B4642" s="27"/>
      <c r="C4642" s="27"/>
      <c r="D4642" s="232"/>
    </row>
    <row r="4643" spans="1:4">
      <c r="A4643" s="231"/>
      <c r="B4643" s="27"/>
      <c r="C4643" s="27"/>
      <c r="D4643" s="232"/>
    </row>
    <row r="4644" spans="1:4">
      <c r="A4644" s="231"/>
      <c r="B4644" s="27"/>
      <c r="C4644" s="27"/>
      <c r="D4644" s="232"/>
    </row>
    <row r="4645" spans="1:4">
      <c r="A4645" s="231"/>
      <c r="B4645" s="27"/>
      <c r="C4645" s="27"/>
      <c r="D4645" s="232"/>
    </row>
    <row r="4646" spans="1:4">
      <c r="A4646" s="231"/>
      <c r="B4646" s="27"/>
      <c r="C4646" s="27"/>
      <c r="D4646" s="232"/>
    </row>
    <row r="4647" spans="1:4">
      <c r="A4647" s="231"/>
      <c r="B4647" s="27"/>
      <c r="C4647" s="27"/>
      <c r="D4647" s="232"/>
    </row>
    <row r="4648" spans="1:4">
      <c r="A4648" s="231"/>
      <c r="B4648" s="27"/>
      <c r="C4648" s="27"/>
      <c r="D4648" s="232"/>
    </row>
    <row r="4649" spans="1:4">
      <c r="A4649" s="231"/>
      <c r="B4649" s="27"/>
      <c r="C4649" s="27"/>
      <c r="D4649" s="232"/>
    </row>
    <row r="4650" spans="1:4">
      <c r="A4650" s="231"/>
      <c r="B4650" s="27"/>
      <c r="C4650" s="27"/>
      <c r="D4650" s="232"/>
    </row>
    <row r="4651" spans="1:4">
      <c r="A4651" s="231"/>
      <c r="B4651" s="27"/>
      <c r="C4651" s="27"/>
      <c r="D4651" s="232"/>
    </row>
    <row r="4652" spans="1:4">
      <c r="A4652" s="231"/>
      <c r="B4652" s="27"/>
      <c r="C4652" s="27"/>
      <c r="D4652" s="232"/>
    </row>
    <row r="4653" spans="1:4">
      <c r="A4653" s="231"/>
      <c r="B4653" s="27"/>
      <c r="C4653" s="27"/>
      <c r="D4653" s="232"/>
    </row>
    <row r="4654" spans="1:4">
      <c r="A4654" s="231"/>
      <c r="B4654" s="27"/>
      <c r="C4654" s="27"/>
      <c r="D4654" s="232"/>
    </row>
    <row r="4655" spans="1:4">
      <c r="A4655" s="231"/>
      <c r="B4655" s="27"/>
      <c r="C4655" s="27"/>
      <c r="D4655" s="232"/>
    </row>
    <row r="4656" spans="1:4">
      <c r="A4656" s="231"/>
      <c r="B4656" s="27"/>
      <c r="C4656" s="27"/>
      <c r="D4656" s="232"/>
    </row>
    <row r="4657" spans="1:4">
      <c r="A4657" s="231"/>
      <c r="B4657" s="27"/>
      <c r="C4657" s="27"/>
      <c r="D4657" s="232"/>
    </row>
    <row r="4658" spans="1:4">
      <c r="A4658" s="231"/>
      <c r="B4658" s="27"/>
      <c r="C4658" s="27"/>
      <c r="D4658" s="232"/>
    </row>
    <row r="4659" spans="1:4">
      <c r="A4659" s="231"/>
      <c r="B4659" s="27"/>
      <c r="C4659" s="27"/>
      <c r="D4659" s="232"/>
    </row>
    <row r="4660" spans="1:4">
      <c r="A4660" s="231"/>
      <c r="B4660" s="27"/>
      <c r="C4660" s="27"/>
      <c r="D4660" s="232"/>
    </row>
    <row r="4661" spans="1:4">
      <c r="A4661" s="231"/>
      <c r="B4661" s="27"/>
      <c r="C4661" s="27"/>
      <c r="D4661" s="232"/>
    </row>
    <row r="4662" spans="1:4">
      <c r="A4662" s="231"/>
      <c r="B4662" s="27"/>
      <c r="C4662" s="27"/>
      <c r="D4662" s="232"/>
    </row>
    <row r="4663" spans="1:4">
      <c r="A4663" s="231"/>
      <c r="B4663" s="27"/>
      <c r="C4663" s="27"/>
      <c r="D4663" s="232"/>
    </row>
    <row r="4664" spans="1:4">
      <c r="A4664" s="231"/>
      <c r="B4664" s="27"/>
      <c r="C4664" s="27"/>
      <c r="D4664" s="232"/>
    </row>
    <row r="4665" spans="1:4">
      <c r="A4665" s="231"/>
      <c r="B4665" s="27"/>
      <c r="C4665" s="27"/>
      <c r="D4665" s="232"/>
    </row>
    <row r="4666" spans="1:4">
      <c r="A4666" s="231"/>
      <c r="B4666" s="27"/>
      <c r="C4666" s="27"/>
      <c r="D4666" s="232"/>
    </row>
    <row r="4667" spans="1:4">
      <c r="A4667" s="231"/>
      <c r="B4667" s="27"/>
      <c r="C4667" s="27"/>
      <c r="D4667" s="232"/>
    </row>
    <row r="4668" spans="1:4">
      <c r="A4668" s="231"/>
      <c r="B4668" s="27"/>
      <c r="C4668" s="27"/>
      <c r="D4668" s="232"/>
    </row>
    <row r="4669" spans="1:4">
      <c r="A4669" s="231"/>
      <c r="B4669" s="27"/>
      <c r="C4669" s="27"/>
      <c r="D4669" s="232"/>
    </row>
    <row r="4670" spans="1:4">
      <c r="A4670" s="231"/>
      <c r="B4670" s="27"/>
      <c r="C4670" s="27"/>
      <c r="D4670" s="232"/>
    </row>
    <row r="4671" spans="1:4">
      <c r="A4671" s="231"/>
      <c r="B4671" s="27"/>
      <c r="C4671" s="27"/>
      <c r="D4671" s="232"/>
    </row>
    <row r="4672" spans="1:4">
      <c r="A4672" s="231"/>
      <c r="B4672" s="27"/>
      <c r="C4672" s="27"/>
      <c r="D4672" s="232"/>
    </row>
    <row r="4673" spans="1:4">
      <c r="A4673" s="231"/>
      <c r="B4673" s="27"/>
      <c r="C4673" s="27"/>
      <c r="D4673" s="232"/>
    </row>
    <row r="4674" spans="1:4">
      <c r="A4674" s="231"/>
      <c r="B4674" s="27"/>
      <c r="C4674" s="27"/>
      <c r="D4674" s="232"/>
    </row>
    <row r="4675" spans="1:4">
      <c r="A4675" s="231"/>
      <c r="B4675" s="27"/>
      <c r="C4675" s="27"/>
      <c r="D4675" s="232"/>
    </row>
    <row r="4676" spans="1:4">
      <c r="A4676" s="231"/>
      <c r="B4676" s="27"/>
      <c r="C4676" s="27"/>
      <c r="D4676" s="232"/>
    </row>
    <row r="4677" spans="1:4">
      <c r="A4677" s="231"/>
      <c r="B4677" s="27"/>
      <c r="C4677" s="27"/>
      <c r="D4677" s="232"/>
    </row>
    <row r="4678" spans="1:4">
      <c r="A4678" s="231"/>
      <c r="B4678" s="27"/>
      <c r="C4678" s="27"/>
      <c r="D4678" s="232"/>
    </row>
    <row r="4679" spans="1:4">
      <c r="A4679" s="231"/>
      <c r="B4679" s="27"/>
      <c r="C4679" s="27"/>
      <c r="D4679" s="232"/>
    </row>
    <row r="4680" spans="1:4">
      <c r="A4680" s="231"/>
      <c r="B4680" s="27"/>
      <c r="C4680" s="27"/>
      <c r="D4680" s="232"/>
    </row>
    <row r="4681" spans="1:4">
      <c r="A4681" s="231"/>
      <c r="B4681" s="27"/>
      <c r="C4681" s="27"/>
      <c r="D4681" s="232"/>
    </row>
    <row r="4682" spans="1:4">
      <c r="A4682" s="231"/>
      <c r="B4682" s="27"/>
      <c r="C4682" s="27"/>
      <c r="D4682" s="232"/>
    </row>
    <row r="4683" spans="1:4">
      <c r="A4683" s="231"/>
      <c r="B4683" s="27"/>
      <c r="C4683" s="27"/>
      <c r="D4683" s="232"/>
    </row>
    <row r="4684" spans="1:4">
      <c r="A4684" s="231"/>
      <c r="B4684" s="27"/>
      <c r="C4684" s="27"/>
      <c r="D4684" s="232"/>
    </row>
    <row r="4685" spans="1:4">
      <c r="A4685" s="231"/>
      <c r="B4685" s="27"/>
      <c r="C4685" s="27"/>
      <c r="D4685" s="232"/>
    </row>
    <row r="4686" spans="1:4">
      <c r="A4686" s="231"/>
      <c r="B4686" s="27"/>
      <c r="C4686" s="27"/>
      <c r="D4686" s="232"/>
    </row>
    <row r="4687" spans="1:4">
      <c r="A4687" s="231"/>
      <c r="B4687" s="27"/>
      <c r="C4687" s="27"/>
      <c r="D4687" s="232"/>
    </row>
    <row r="4688" spans="1:4">
      <c r="A4688" s="231"/>
      <c r="B4688" s="27"/>
      <c r="C4688" s="27"/>
      <c r="D4688" s="232"/>
    </row>
    <row r="4689" spans="1:4">
      <c r="A4689" s="231"/>
      <c r="B4689" s="27"/>
      <c r="C4689" s="27"/>
      <c r="D4689" s="232"/>
    </row>
    <row r="4690" spans="1:4">
      <c r="A4690" s="231"/>
      <c r="B4690" s="27"/>
      <c r="C4690" s="27"/>
      <c r="D4690" s="232"/>
    </row>
    <row r="4691" spans="1:4">
      <c r="A4691" s="231"/>
      <c r="B4691" s="27"/>
      <c r="C4691" s="27"/>
      <c r="D4691" s="232"/>
    </row>
    <row r="4692" spans="1:4">
      <c r="A4692" s="231"/>
      <c r="B4692" s="27"/>
      <c r="C4692" s="27"/>
      <c r="D4692" s="232"/>
    </row>
    <row r="4693" spans="1:4">
      <c r="A4693" s="231"/>
      <c r="B4693" s="27"/>
      <c r="C4693" s="27"/>
      <c r="D4693" s="232"/>
    </row>
    <row r="4694" spans="1:4">
      <c r="A4694" s="231"/>
      <c r="B4694" s="27"/>
      <c r="C4694" s="27"/>
      <c r="D4694" s="232"/>
    </row>
    <row r="4695" spans="1:4">
      <c r="A4695" s="231"/>
      <c r="B4695" s="27"/>
      <c r="C4695" s="27"/>
      <c r="D4695" s="232"/>
    </row>
    <row r="4696" spans="1:4">
      <c r="A4696" s="231"/>
      <c r="B4696" s="27"/>
      <c r="C4696" s="27"/>
      <c r="D4696" s="232"/>
    </row>
    <row r="4697" spans="1:4">
      <c r="A4697" s="231"/>
      <c r="B4697" s="27"/>
      <c r="C4697" s="27"/>
      <c r="D4697" s="232"/>
    </row>
    <row r="4698" spans="1:4">
      <c r="A4698" s="231"/>
      <c r="B4698" s="27"/>
      <c r="C4698" s="27"/>
      <c r="D4698" s="232"/>
    </row>
    <row r="4699" spans="1:4">
      <c r="A4699" s="231"/>
      <c r="B4699" s="27"/>
      <c r="C4699" s="27"/>
      <c r="D4699" s="232"/>
    </row>
    <row r="4700" spans="1:4">
      <c r="A4700" s="231"/>
      <c r="B4700" s="27"/>
      <c r="C4700" s="27"/>
      <c r="D4700" s="232"/>
    </row>
    <row r="4701" spans="1:4">
      <c r="A4701" s="231"/>
      <c r="B4701" s="27"/>
      <c r="C4701" s="27"/>
      <c r="D4701" s="232"/>
    </row>
    <row r="4702" spans="1:4">
      <c r="A4702" s="231"/>
      <c r="B4702" s="27"/>
      <c r="C4702" s="27"/>
      <c r="D4702" s="232"/>
    </row>
    <row r="4703" spans="1:4">
      <c r="A4703" s="231"/>
      <c r="B4703" s="27"/>
      <c r="C4703" s="27"/>
      <c r="D4703" s="232"/>
    </row>
    <row r="4704" spans="1:4">
      <c r="A4704" s="231"/>
      <c r="B4704" s="27"/>
      <c r="C4704" s="27"/>
      <c r="D4704" s="232"/>
    </row>
    <row r="4705" spans="1:4">
      <c r="A4705" s="231"/>
      <c r="B4705" s="27"/>
      <c r="C4705" s="27"/>
      <c r="D4705" s="232"/>
    </row>
    <row r="4706" spans="1:4">
      <c r="A4706" s="231"/>
      <c r="B4706" s="27"/>
      <c r="C4706" s="27"/>
      <c r="D4706" s="232"/>
    </row>
    <row r="4707" spans="1:4">
      <c r="A4707" s="231"/>
      <c r="B4707" s="27"/>
      <c r="C4707" s="27"/>
      <c r="D4707" s="232"/>
    </row>
    <row r="4708" spans="1:4">
      <c r="A4708" s="231"/>
      <c r="B4708" s="27"/>
      <c r="C4708" s="27"/>
      <c r="D4708" s="232"/>
    </row>
    <row r="4709" spans="1:4">
      <c r="A4709" s="231"/>
      <c r="B4709" s="27"/>
      <c r="C4709" s="27"/>
      <c r="D4709" s="232"/>
    </row>
    <row r="4710" spans="1:4">
      <c r="A4710" s="231"/>
      <c r="B4710" s="27"/>
      <c r="C4710" s="27"/>
      <c r="D4710" s="232"/>
    </row>
    <row r="4711" spans="1:4">
      <c r="A4711" s="231"/>
      <c r="B4711" s="27"/>
      <c r="C4711" s="27"/>
      <c r="D4711" s="232"/>
    </row>
    <row r="4712" spans="1:4">
      <c r="A4712" s="231"/>
      <c r="B4712" s="27"/>
      <c r="C4712" s="27"/>
      <c r="D4712" s="232"/>
    </row>
    <row r="4713" spans="1:4">
      <c r="A4713" s="231"/>
      <c r="B4713" s="27"/>
      <c r="C4713" s="27"/>
      <c r="D4713" s="232"/>
    </row>
    <row r="4714" spans="1:4">
      <c r="A4714" s="231"/>
      <c r="B4714" s="27"/>
      <c r="C4714" s="27"/>
      <c r="D4714" s="232"/>
    </row>
    <row r="4715" spans="1:4">
      <c r="A4715" s="231"/>
      <c r="B4715" s="27"/>
      <c r="C4715" s="27"/>
      <c r="D4715" s="232"/>
    </row>
    <row r="4716" spans="1:4">
      <c r="A4716" s="231"/>
      <c r="B4716" s="27"/>
      <c r="C4716" s="27"/>
      <c r="D4716" s="232"/>
    </row>
    <row r="4717" spans="1:4">
      <c r="A4717" s="231"/>
      <c r="B4717" s="27"/>
      <c r="C4717" s="27"/>
      <c r="D4717" s="232"/>
    </row>
    <row r="4718" spans="1:4">
      <c r="A4718" s="231"/>
      <c r="B4718" s="27"/>
      <c r="C4718" s="27"/>
      <c r="D4718" s="232"/>
    </row>
    <row r="4719" spans="1:4">
      <c r="A4719" s="231"/>
      <c r="B4719" s="27"/>
      <c r="C4719" s="27"/>
      <c r="D4719" s="232"/>
    </row>
    <row r="4720" spans="1:4">
      <c r="A4720" s="231"/>
      <c r="B4720" s="27"/>
      <c r="C4720" s="27"/>
      <c r="D4720" s="232"/>
    </row>
    <row r="4721" spans="1:4">
      <c r="A4721" s="231"/>
      <c r="B4721" s="27"/>
      <c r="C4721" s="27"/>
      <c r="D4721" s="232"/>
    </row>
    <row r="4722" spans="1:4">
      <c r="A4722" s="231"/>
      <c r="B4722" s="27"/>
      <c r="C4722" s="27"/>
      <c r="D4722" s="232"/>
    </row>
    <row r="4723" spans="1:4">
      <c r="A4723" s="231"/>
      <c r="B4723" s="27"/>
      <c r="C4723" s="27"/>
      <c r="D4723" s="232"/>
    </row>
    <row r="4724" spans="1:4">
      <c r="A4724" s="231"/>
      <c r="B4724" s="27"/>
      <c r="C4724" s="27"/>
      <c r="D4724" s="232"/>
    </row>
    <row r="4725" spans="1:4">
      <c r="A4725" s="231"/>
      <c r="B4725" s="27"/>
      <c r="C4725" s="27"/>
      <c r="D4725" s="232"/>
    </row>
    <row r="4726" spans="1:4">
      <c r="A4726" s="231"/>
      <c r="B4726" s="27"/>
      <c r="C4726" s="27"/>
      <c r="D4726" s="232"/>
    </row>
    <row r="4727" spans="1:4">
      <c r="A4727" s="231"/>
      <c r="B4727" s="27"/>
      <c r="C4727" s="27"/>
      <c r="D4727" s="232"/>
    </row>
    <row r="4728" spans="1:4">
      <c r="A4728" s="231"/>
      <c r="B4728" s="27"/>
      <c r="C4728" s="27"/>
      <c r="D4728" s="232"/>
    </row>
    <row r="4729" spans="1:4">
      <c r="A4729" s="231"/>
      <c r="B4729" s="27"/>
      <c r="C4729" s="27"/>
      <c r="D4729" s="232"/>
    </row>
    <row r="4730" spans="1:4">
      <c r="A4730" s="231"/>
      <c r="B4730" s="27"/>
      <c r="C4730" s="27"/>
      <c r="D4730" s="232"/>
    </row>
    <row r="4731" spans="1:4">
      <c r="A4731" s="231"/>
      <c r="B4731" s="27"/>
      <c r="C4731" s="27"/>
      <c r="D4731" s="232"/>
    </row>
    <row r="4732" spans="1:4">
      <c r="A4732" s="231"/>
      <c r="B4732" s="27"/>
      <c r="C4732" s="27"/>
      <c r="D4732" s="232"/>
    </row>
    <row r="4733" spans="1:4">
      <c r="A4733" s="231"/>
      <c r="B4733" s="27"/>
      <c r="C4733" s="27"/>
      <c r="D4733" s="232"/>
    </row>
    <row r="4734" spans="1:4">
      <c r="A4734" s="231"/>
      <c r="B4734" s="27"/>
      <c r="C4734" s="27"/>
      <c r="D4734" s="232"/>
    </row>
    <row r="4735" spans="1:4">
      <c r="A4735" s="231"/>
      <c r="B4735" s="27"/>
      <c r="C4735" s="27"/>
      <c r="D4735" s="232"/>
    </row>
    <row r="4736" spans="1:4">
      <c r="A4736" s="231"/>
      <c r="B4736" s="27"/>
      <c r="C4736" s="27"/>
      <c r="D4736" s="232"/>
    </row>
    <row r="4737" spans="1:4">
      <c r="A4737" s="231"/>
      <c r="B4737" s="27"/>
      <c r="C4737" s="27"/>
      <c r="D4737" s="232"/>
    </row>
    <row r="4738" spans="1:4">
      <c r="A4738" s="231"/>
      <c r="B4738" s="27"/>
      <c r="C4738" s="27"/>
      <c r="D4738" s="232"/>
    </row>
    <row r="4739" spans="1:4">
      <c r="A4739" s="231"/>
      <c r="B4739" s="27"/>
      <c r="C4739" s="27"/>
      <c r="D4739" s="232"/>
    </row>
    <row r="4740" spans="1:4">
      <c r="A4740" s="231"/>
      <c r="B4740" s="27"/>
      <c r="C4740" s="27"/>
      <c r="D4740" s="232"/>
    </row>
    <row r="4741" spans="1:4">
      <c r="A4741" s="231"/>
      <c r="B4741" s="27"/>
      <c r="C4741" s="27"/>
      <c r="D4741" s="232"/>
    </row>
    <row r="4742" spans="1:4">
      <c r="A4742" s="231"/>
      <c r="B4742" s="27"/>
      <c r="C4742" s="27"/>
      <c r="D4742" s="232"/>
    </row>
    <row r="4743" spans="1:4">
      <c r="A4743" s="231"/>
      <c r="B4743" s="27"/>
      <c r="C4743" s="27"/>
      <c r="D4743" s="232"/>
    </row>
    <row r="4744" spans="1:4">
      <c r="A4744" s="231"/>
      <c r="B4744" s="27"/>
      <c r="C4744" s="27"/>
      <c r="D4744" s="232"/>
    </row>
    <row r="4745" spans="1:4">
      <c r="A4745" s="231"/>
      <c r="B4745" s="27"/>
      <c r="C4745" s="27"/>
      <c r="D4745" s="232"/>
    </row>
    <row r="4746" spans="1:4">
      <c r="A4746" s="231"/>
      <c r="B4746" s="27"/>
      <c r="C4746" s="27"/>
      <c r="D4746" s="232"/>
    </row>
    <row r="4747" spans="1:4">
      <c r="A4747" s="231"/>
      <c r="B4747" s="27"/>
      <c r="C4747" s="27"/>
      <c r="D4747" s="232"/>
    </row>
    <row r="4748" spans="1:4">
      <c r="A4748" s="231"/>
      <c r="B4748" s="27"/>
      <c r="C4748" s="27"/>
      <c r="D4748" s="232"/>
    </row>
    <row r="4749" spans="1:4">
      <c r="A4749" s="231"/>
      <c r="B4749" s="27"/>
      <c r="C4749" s="27"/>
      <c r="D4749" s="232"/>
    </row>
    <row r="4750" spans="1:4">
      <c r="A4750" s="231"/>
      <c r="B4750" s="27"/>
      <c r="C4750" s="27"/>
      <c r="D4750" s="232"/>
    </row>
    <row r="4751" spans="1:4">
      <c r="A4751" s="231"/>
      <c r="B4751" s="27"/>
      <c r="C4751" s="27"/>
      <c r="D4751" s="232"/>
    </row>
    <row r="4752" spans="1:4">
      <c r="A4752" s="231"/>
      <c r="B4752" s="27"/>
      <c r="C4752" s="27"/>
      <c r="D4752" s="232"/>
    </row>
    <row r="4753" spans="1:4">
      <c r="A4753" s="231"/>
      <c r="B4753" s="27"/>
      <c r="C4753" s="27"/>
      <c r="D4753" s="232"/>
    </row>
    <row r="4754" spans="1:4">
      <c r="A4754" s="231"/>
      <c r="B4754" s="27"/>
      <c r="C4754" s="27"/>
      <c r="D4754" s="232"/>
    </row>
    <row r="4755" spans="1:4">
      <c r="A4755" s="231"/>
      <c r="B4755" s="27"/>
      <c r="C4755" s="27"/>
      <c r="D4755" s="232"/>
    </row>
    <row r="4756" spans="1:4">
      <c r="A4756" s="231"/>
      <c r="B4756" s="27"/>
      <c r="C4756" s="27"/>
      <c r="D4756" s="232"/>
    </row>
    <row r="4757" spans="1:4">
      <c r="A4757" s="231"/>
      <c r="B4757" s="27"/>
      <c r="C4757" s="27"/>
      <c r="D4757" s="232"/>
    </row>
    <row r="4758" spans="1:4">
      <c r="A4758" s="231"/>
      <c r="B4758" s="27"/>
      <c r="C4758" s="27"/>
      <c r="D4758" s="232"/>
    </row>
    <row r="4759" spans="1:4">
      <c r="A4759" s="231"/>
      <c r="B4759" s="27"/>
      <c r="C4759" s="27"/>
      <c r="D4759" s="232"/>
    </row>
    <row r="4760" spans="1:4">
      <c r="A4760" s="231"/>
      <c r="B4760" s="27"/>
      <c r="C4760" s="27"/>
      <c r="D4760" s="232"/>
    </row>
    <row r="4761" spans="1:4">
      <c r="A4761" s="231"/>
      <c r="B4761" s="27"/>
      <c r="C4761" s="27"/>
      <c r="D4761" s="232"/>
    </row>
    <row r="4762" spans="1:4">
      <c r="A4762" s="231"/>
      <c r="B4762" s="27"/>
      <c r="C4762" s="27"/>
      <c r="D4762" s="232"/>
    </row>
    <row r="4763" spans="1:4">
      <c r="A4763" s="231"/>
      <c r="B4763" s="27"/>
      <c r="C4763" s="27"/>
      <c r="D4763" s="232"/>
    </row>
    <row r="4764" spans="1:4">
      <c r="A4764" s="231"/>
      <c r="B4764" s="27"/>
      <c r="C4764" s="27"/>
      <c r="D4764" s="232"/>
    </row>
    <row r="4765" spans="1:4">
      <c r="A4765" s="231"/>
      <c r="B4765" s="27"/>
      <c r="C4765" s="27"/>
      <c r="D4765" s="232"/>
    </row>
    <row r="4766" spans="1:4">
      <c r="A4766" s="231"/>
      <c r="B4766" s="27"/>
      <c r="C4766" s="27"/>
      <c r="D4766" s="232"/>
    </row>
    <row r="4767" spans="1:4">
      <c r="A4767" s="231"/>
      <c r="B4767" s="27"/>
      <c r="C4767" s="27"/>
      <c r="D4767" s="232"/>
    </row>
    <row r="4768" spans="1:4">
      <c r="A4768" s="231"/>
      <c r="B4768" s="27"/>
      <c r="C4768" s="27"/>
      <c r="D4768" s="232"/>
    </row>
    <row r="4769" spans="1:4">
      <c r="A4769" s="231"/>
      <c r="B4769" s="27"/>
      <c r="C4769" s="27"/>
      <c r="D4769" s="232"/>
    </row>
    <row r="4770" spans="1:4">
      <c r="A4770" s="231"/>
      <c r="B4770" s="27"/>
      <c r="C4770" s="27"/>
      <c r="D4770" s="232"/>
    </row>
    <row r="4771" spans="1:4">
      <c r="A4771" s="231"/>
      <c r="B4771" s="27"/>
      <c r="C4771" s="27"/>
      <c r="D4771" s="232"/>
    </row>
    <row r="4772" spans="1:4">
      <c r="A4772" s="231"/>
      <c r="B4772" s="27"/>
      <c r="C4772" s="27"/>
      <c r="D4772" s="232"/>
    </row>
    <row r="4773" spans="1:4">
      <c r="A4773" s="231"/>
      <c r="B4773" s="27"/>
      <c r="C4773" s="27"/>
      <c r="D4773" s="232"/>
    </row>
    <row r="4774" spans="1:4">
      <c r="A4774" s="231"/>
      <c r="B4774" s="27"/>
      <c r="C4774" s="27"/>
      <c r="D4774" s="232"/>
    </row>
    <row r="4775" spans="1:4">
      <c r="A4775" s="231"/>
      <c r="B4775" s="27"/>
      <c r="C4775" s="27"/>
      <c r="D4775" s="232"/>
    </row>
    <row r="4776" spans="1:4">
      <c r="A4776" s="231"/>
      <c r="B4776" s="27"/>
      <c r="C4776" s="27"/>
      <c r="D4776" s="232"/>
    </row>
    <row r="4777" spans="1:4">
      <c r="A4777" s="231"/>
      <c r="B4777" s="27"/>
      <c r="C4777" s="27"/>
      <c r="D4777" s="232"/>
    </row>
    <row r="4778" spans="1:4">
      <c r="A4778" s="231"/>
      <c r="B4778" s="27"/>
      <c r="C4778" s="27"/>
      <c r="D4778" s="232"/>
    </row>
    <row r="4779" spans="1:4">
      <c r="A4779" s="231"/>
      <c r="B4779" s="27"/>
      <c r="C4779" s="27"/>
      <c r="D4779" s="232"/>
    </row>
    <row r="4780" spans="1:4">
      <c r="A4780" s="231"/>
      <c r="B4780" s="27"/>
      <c r="C4780" s="27"/>
      <c r="D4780" s="232"/>
    </row>
    <row r="4781" spans="1:4">
      <c r="A4781" s="231"/>
      <c r="B4781" s="27"/>
      <c r="C4781" s="27"/>
      <c r="D4781" s="232"/>
    </row>
    <row r="4782" spans="1:4">
      <c r="A4782" s="231"/>
      <c r="B4782" s="27"/>
      <c r="C4782" s="27"/>
      <c r="D4782" s="232"/>
    </row>
    <row r="4783" spans="1:4">
      <c r="A4783" s="231"/>
      <c r="B4783" s="27"/>
      <c r="C4783" s="27"/>
      <c r="D4783" s="232"/>
    </row>
    <row r="4784" spans="1:4">
      <c r="A4784" s="231"/>
      <c r="B4784" s="27"/>
      <c r="C4784" s="27"/>
      <c r="D4784" s="232"/>
    </row>
    <row r="4785" spans="1:4">
      <c r="A4785" s="231"/>
      <c r="B4785" s="27"/>
      <c r="C4785" s="27"/>
      <c r="D4785" s="232"/>
    </row>
    <row r="4786" spans="1:4">
      <c r="A4786" s="231"/>
      <c r="B4786" s="27"/>
      <c r="C4786" s="27"/>
      <c r="D4786" s="232"/>
    </row>
    <row r="4787" spans="1:4">
      <c r="A4787" s="231"/>
      <c r="B4787" s="27"/>
      <c r="C4787" s="27"/>
      <c r="D4787" s="232"/>
    </row>
    <row r="4788" spans="1:4">
      <c r="A4788" s="231"/>
      <c r="B4788" s="27"/>
      <c r="C4788" s="27"/>
      <c r="D4788" s="232"/>
    </row>
    <row r="4789" spans="1:4">
      <c r="A4789" s="231"/>
      <c r="B4789" s="27"/>
      <c r="C4789" s="27"/>
      <c r="D4789" s="232"/>
    </row>
    <row r="4790" spans="1:4">
      <c r="A4790" s="231"/>
      <c r="B4790" s="27"/>
      <c r="C4790" s="27"/>
      <c r="D4790" s="232"/>
    </row>
    <row r="4791" spans="1:4">
      <c r="A4791" s="231"/>
      <c r="B4791" s="27"/>
      <c r="C4791" s="27"/>
      <c r="D4791" s="232"/>
    </row>
    <row r="4792" spans="1:4">
      <c r="A4792" s="231"/>
      <c r="B4792" s="27"/>
      <c r="C4792" s="27"/>
      <c r="D4792" s="232"/>
    </row>
    <row r="4793" spans="1:4">
      <c r="A4793" s="231"/>
      <c r="B4793" s="27"/>
      <c r="C4793" s="27"/>
      <c r="D4793" s="232"/>
    </row>
    <row r="4794" spans="1:4">
      <c r="A4794" s="231"/>
      <c r="B4794" s="27"/>
      <c r="C4794" s="27"/>
      <c r="D4794" s="232"/>
    </row>
    <row r="4795" spans="1:4">
      <c r="A4795" s="231"/>
      <c r="B4795" s="27"/>
      <c r="C4795" s="27"/>
      <c r="D4795" s="232"/>
    </row>
    <row r="4796" spans="1:4">
      <c r="A4796" s="231"/>
      <c r="B4796" s="27"/>
      <c r="C4796" s="27"/>
      <c r="D4796" s="232"/>
    </row>
    <row r="4797" spans="1:4">
      <c r="A4797" s="231"/>
      <c r="B4797" s="27"/>
      <c r="C4797" s="27"/>
      <c r="D4797" s="232"/>
    </row>
    <row r="4798" spans="1:4">
      <c r="A4798" s="231"/>
      <c r="B4798" s="27"/>
      <c r="C4798" s="27"/>
      <c r="D4798" s="232"/>
    </row>
    <row r="4799" spans="1:4">
      <c r="A4799" s="231"/>
      <c r="B4799" s="27"/>
      <c r="C4799" s="27"/>
      <c r="D4799" s="232"/>
    </row>
    <row r="4800" spans="1:4">
      <c r="A4800" s="231"/>
      <c r="B4800" s="27"/>
      <c r="C4800" s="27"/>
      <c r="D4800" s="232"/>
    </row>
    <row r="4801" spans="1:4">
      <c r="A4801" s="231"/>
      <c r="B4801" s="27"/>
      <c r="C4801" s="27"/>
      <c r="D4801" s="232"/>
    </row>
    <row r="4802" spans="1:4">
      <c r="A4802" s="231"/>
      <c r="B4802" s="27"/>
      <c r="C4802" s="27"/>
      <c r="D4802" s="232"/>
    </row>
    <row r="4803" spans="1:4">
      <c r="A4803" s="231"/>
      <c r="B4803" s="27"/>
      <c r="C4803" s="27"/>
      <c r="D4803" s="232"/>
    </row>
    <row r="4804" spans="1:4">
      <c r="A4804" s="231"/>
      <c r="B4804" s="27"/>
      <c r="C4804" s="27"/>
      <c r="D4804" s="232"/>
    </row>
    <row r="4805" spans="1:4">
      <c r="A4805" s="231"/>
      <c r="B4805" s="27"/>
      <c r="C4805" s="27"/>
      <c r="D4805" s="232"/>
    </row>
    <row r="4806" spans="1:4">
      <c r="A4806" s="231"/>
      <c r="B4806" s="27"/>
      <c r="C4806" s="27"/>
      <c r="D4806" s="232"/>
    </row>
    <row r="4807" spans="1:4">
      <c r="A4807" s="231"/>
      <c r="B4807" s="27"/>
      <c r="C4807" s="27"/>
      <c r="D4807" s="232"/>
    </row>
    <row r="4808" spans="1:4">
      <c r="A4808" s="231"/>
      <c r="B4808" s="27"/>
      <c r="C4808" s="27"/>
      <c r="D4808" s="232"/>
    </row>
    <row r="4809" spans="1:4">
      <c r="A4809" s="231"/>
      <c r="B4809" s="27"/>
      <c r="C4809" s="27"/>
      <c r="D4809" s="232"/>
    </row>
    <row r="4810" spans="1:4">
      <c r="A4810" s="231"/>
      <c r="B4810" s="27"/>
      <c r="C4810" s="27"/>
      <c r="D4810" s="232"/>
    </row>
    <row r="4811" spans="1:4">
      <c r="A4811" s="231"/>
      <c r="B4811" s="27"/>
      <c r="C4811" s="27"/>
      <c r="D4811" s="232"/>
    </row>
    <row r="4812" spans="1:4">
      <c r="A4812" s="231"/>
      <c r="B4812" s="27"/>
      <c r="C4812" s="27"/>
      <c r="D4812" s="232"/>
    </row>
    <row r="4813" spans="1:4">
      <c r="A4813" s="231"/>
      <c r="B4813" s="27"/>
      <c r="C4813" s="27"/>
      <c r="D4813" s="232"/>
    </row>
    <row r="4814" spans="1:4">
      <c r="A4814" s="231"/>
      <c r="B4814" s="27"/>
      <c r="C4814" s="27"/>
      <c r="D4814" s="232"/>
    </row>
    <row r="4815" spans="1:4">
      <c r="A4815" s="231"/>
      <c r="B4815" s="27"/>
      <c r="C4815" s="27"/>
      <c r="D4815" s="232"/>
    </row>
    <row r="4816" spans="1:4">
      <c r="A4816" s="231"/>
      <c r="B4816" s="27"/>
      <c r="C4816" s="27"/>
      <c r="D4816" s="232"/>
    </row>
    <row r="4817" spans="1:4">
      <c r="A4817" s="231"/>
      <c r="B4817" s="27"/>
      <c r="C4817" s="27"/>
      <c r="D4817" s="232"/>
    </row>
    <row r="4818" spans="1:4">
      <c r="A4818" s="231"/>
      <c r="B4818" s="27"/>
      <c r="C4818" s="27"/>
      <c r="D4818" s="232"/>
    </row>
    <row r="4819" spans="1:4">
      <c r="A4819" s="231"/>
      <c r="B4819" s="27"/>
      <c r="C4819" s="27"/>
      <c r="D4819" s="232"/>
    </row>
    <row r="4820" spans="1:4">
      <c r="A4820" s="231"/>
      <c r="B4820" s="27"/>
      <c r="C4820" s="27"/>
      <c r="D4820" s="232"/>
    </row>
    <row r="4821" spans="1:4">
      <c r="A4821" s="231"/>
      <c r="B4821" s="27"/>
      <c r="C4821" s="27"/>
      <c r="D4821" s="232"/>
    </row>
    <row r="4822" spans="1:4">
      <c r="A4822" s="231"/>
      <c r="B4822" s="27"/>
      <c r="C4822" s="27"/>
      <c r="D4822" s="232"/>
    </row>
    <row r="4823" spans="1:4">
      <c r="A4823" s="231"/>
      <c r="B4823" s="27"/>
      <c r="C4823" s="27"/>
      <c r="D4823" s="232"/>
    </row>
    <row r="4824" spans="1:4">
      <c r="A4824" s="231"/>
      <c r="B4824" s="27"/>
      <c r="C4824" s="27"/>
      <c r="D4824" s="232"/>
    </row>
    <row r="4825" spans="1:4">
      <c r="A4825" s="231"/>
      <c r="B4825" s="27"/>
      <c r="C4825" s="27"/>
      <c r="D4825" s="232"/>
    </row>
    <row r="4826" spans="1:4">
      <c r="A4826" s="231"/>
      <c r="B4826" s="27"/>
      <c r="C4826" s="27"/>
      <c r="D4826" s="232"/>
    </row>
    <row r="4827" spans="1:4">
      <c r="A4827" s="231"/>
      <c r="B4827" s="27"/>
      <c r="C4827" s="27"/>
      <c r="D4827" s="232"/>
    </row>
    <row r="4828" spans="1:4">
      <c r="A4828" s="231"/>
      <c r="B4828" s="27"/>
      <c r="C4828" s="27"/>
      <c r="D4828" s="232"/>
    </row>
    <row r="4829" spans="1:4">
      <c r="A4829" s="231"/>
      <c r="B4829" s="27"/>
      <c r="C4829" s="27"/>
      <c r="D4829" s="232"/>
    </row>
    <row r="4830" spans="1:4">
      <c r="A4830" s="231"/>
      <c r="B4830" s="27"/>
      <c r="C4830" s="27"/>
      <c r="D4830" s="232"/>
    </row>
    <row r="4831" spans="1:4">
      <c r="A4831" s="231"/>
      <c r="B4831" s="27"/>
      <c r="C4831" s="27"/>
      <c r="D4831" s="232"/>
    </row>
    <row r="4832" spans="1:4">
      <c r="A4832" s="231"/>
      <c r="B4832" s="27"/>
      <c r="C4832" s="27"/>
      <c r="D4832" s="232"/>
    </row>
    <row r="4833" spans="1:4">
      <c r="A4833" s="231"/>
      <c r="B4833" s="27"/>
      <c r="C4833" s="27"/>
      <c r="D4833" s="232"/>
    </row>
    <row r="4834" spans="1:4">
      <c r="A4834" s="231"/>
      <c r="B4834" s="27"/>
      <c r="C4834" s="27"/>
      <c r="D4834" s="232"/>
    </row>
    <row r="4835" spans="1:4">
      <c r="A4835" s="231"/>
      <c r="B4835" s="27"/>
      <c r="C4835" s="27"/>
      <c r="D4835" s="232"/>
    </row>
    <row r="4836" spans="1:4">
      <c r="A4836" s="231"/>
      <c r="B4836" s="27"/>
      <c r="C4836" s="27"/>
      <c r="D4836" s="232"/>
    </row>
    <row r="4837" spans="1:4">
      <c r="A4837" s="231"/>
      <c r="B4837" s="27"/>
      <c r="C4837" s="27"/>
      <c r="D4837" s="232"/>
    </row>
    <row r="4838" spans="1:4">
      <c r="A4838" s="231"/>
      <c r="B4838" s="27"/>
      <c r="C4838" s="27"/>
      <c r="D4838" s="232"/>
    </row>
    <row r="4839" spans="1:4">
      <c r="A4839" s="231"/>
      <c r="B4839" s="27"/>
      <c r="C4839" s="27"/>
      <c r="D4839" s="232"/>
    </row>
    <row r="4840" spans="1:4">
      <c r="A4840" s="231"/>
      <c r="B4840" s="27"/>
      <c r="C4840" s="27"/>
      <c r="D4840" s="232"/>
    </row>
    <row r="4841" spans="1:4">
      <c r="A4841" s="231"/>
      <c r="B4841" s="27"/>
      <c r="C4841" s="27"/>
      <c r="D4841" s="232"/>
    </row>
    <row r="4842" spans="1:4">
      <c r="A4842" s="231"/>
      <c r="B4842" s="27"/>
      <c r="C4842" s="27"/>
      <c r="D4842" s="232"/>
    </row>
    <row r="4843" spans="1:4">
      <c r="A4843" s="231"/>
      <c r="B4843" s="27"/>
      <c r="C4843" s="27"/>
      <c r="D4843" s="232"/>
    </row>
    <row r="4844" spans="1:4">
      <c r="A4844" s="231"/>
      <c r="B4844" s="27"/>
      <c r="C4844" s="27"/>
      <c r="D4844" s="232"/>
    </row>
    <row r="4845" spans="1:4">
      <c r="A4845" s="231"/>
      <c r="B4845" s="27"/>
      <c r="C4845" s="27"/>
      <c r="D4845" s="232"/>
    </row>
    <row r="4846" spans="1:4">
      <c r="A4846" s="231"/>
      <c r="B4846" s="27"/>
      <c r="C4846" s="27"/>
      <c r="D4846" s="232"/>
    </row>
    <row r="4847" spans="1:4">
      <c r="A4847" s="231"/>
      <c r="B4847" s="27"/>
      <c r="C4847" s="27"/>
      <c r="D4847" s="232"/>
    </row>
    <row r="4848" spans="1:4">
      <c r="A4848" s="231"/>
      <c r="B4848" s="27"/>
      <c r="C4848" s="27"/>
      <c r="D4848" s="232"/>
    </row>
    <row r="4849" spans="1:4">
      <c r="A4849" s="231"/>
      <c r="B4849" s="27"/>
      <c r="C4849" s="27"/>
      <c r="D4849" s="232"/>
    </row>
    <row r="4850" spans="1:4">
      <c r="A4850" s="231"/>
      <c r="B4850" s="27"/>
      <c r="C4850" s="27"/>
      <c r="D4850" s="232"/>
    </row>
    <row r="4851" spans="1:4">
      <c r="A4851" s="231"/>
      <c r="B4851" s="27"/>
      <c r="C4851" s="27"/>
      <c r="D4851" s="232"/>
    </row>
    <row r="4852" spans="1:4">
      <c r="A4852" s="231"/>
      <c r="B4852" s="27"/>
      <c r="C4852" s="27"/>
      <c r="D4852" s="232"/>
    </row>
    <row r="4853" spans="1:4">
      <c r="A4853" s="231"/>
      <c r="B4853" s="27"/>
      <c r="C4853" s="27"/>
      <c r="D4853" s="232"/>
    </row>
    <row r="4854" spans="1:4">
      <c r="A4854" s="231"/>
      <c r="B4854" s="27"/>
      <c r="C4854" s="27"/>
      <c r="D4854" s="232"/>
    </row>
    <row r="4855" spans="1:4">
      <c r="A4855" s="231"/>
      <c r="B4855" s="27"/>
      <c r="C4855" s="27"/>
      <c r="D4855" s="232"/>
    </row>
    <row r="4856" spans="1:4">
      <c r="A4856" s="231"/>
      <c r="B4856" s="27"/>
      <c r="C4856" s="27"/>
      <c r="D4856" s="232"/>
    </row>
    <row r="4857" spans="1:4">
      <c r="A4857" s="231"/>
      <c r="B4857" s="27"/>
      <c r="C4857" s="27"/>
      <c r="D4857" s="232"/>
    </row>
    <row r="4858" spans="1:4">
      <c r="A4858" s="231"/>
      <c r="B4858" s="27"/>
      <c r="C4858" s="27"/>
      <c r="D4858" s="232"/>
    </row>
    <row r="4859" spans="1:4">
      <c r="A4859" s="231"/>
      <c r="B4859" s="27"/>
      <c r="C4859" s="27"/>
      <c r="D4859" s="232"/>
    </row>
    <row r="4860" spans="1:4">
      <c r="A4860" s="231"/>
      <c r="B4860" s="27"/>
      <c r="C4860" s="27"/>
      <c r="D4860" s="232"/>
    </row>
    <row r="4861" spans="1:4">
      <c r="A4861" s="231"/>
      <c r="B4861" s="27"/>
      <c r="C4861" s="27"/>
      <c r="D4861" s="232"/>
    </row>
    <row r="4862" spans="1:4">
      <c r="A4862" s="231"/>
      <c r="B4862" s="27"/>
      <c r="C4862" s="27"/>
      <c r="D4862" s="232"/>
    </row>
    <row r="4863" spans="1:4">
      <c r="A4863" s="231"/>
      <c r="B4863" s="27"/>
      <c r="C4863" s="27"/>
      <c r="D4863" s="232"/>
    </row>
    <row r="4864" spans="1:4">
      <c r="A4864" s="231"/>
      <c r="B4864" s="27"/>
      <c r="C4864" s="27"/>
      <c r="D4864" s="232"/>
    </row>
    <row r="4865" spans="1:4">
      <c r="A4865" s="231"/>
      <c r="B4865" s="27"/>
      <c r="C4865" s="27"/>
      <c r="D4865" s="232"/>
    </row>
    <row r="4866" spans="1:4">
      <c r="A4866" s="231"/>
      <c r="B4866" s="27"/>
      <c r="C4866" s="27"/>
      <c r="D4866" s="232"/>
    </row>
    <row r="4867" spans="1:4">
      <c r="A4867" s="231"/>
      <c r="B4867" s="27"/>
      <c r="C4867" s="27"/>
      <c r="D4867" s="232"/>
    </row>
    <row r="4868" spans="1:4">
      <c r="A4868" s="231"/>
      <c r="B4868" s="27"/>
      <c r="C4868" s="27"/>
      <c r="D4868" s="232"/>
    </row>
    <row r="4869" spans="1:4">
      <c r="A4869" s="231"/>
      <c r="B4869" s="27"/>
      <c r="C4869" s="27"/>
      <c r="D4869" s="232"/>
    </row>
    <row r="4870" spans="1:4">
      <c r="A4870" s="231"/>
      <c r="B4870" s="27"/>
      <c r="C4870" s="27"/>
      <c r="D4870" s="232"/>
    </row>
    <row r="4871" spans="1:4">
      <c r="A4871" s="231"/>
      <c r="B4871" s="27"/>
      <c r="C4871" s="27"/>
      <c r="D4871" s="232"/>
    </row>
    <row r="4872" spans="1:4">
      <c r="A4872" s="231"/>
      <c r="B4872" s="27"/>
      <c r="C4872" s="27"/>
      <c r="D4872" s="232"/>
    </row>
    <row r="4873" spans="1:4">
      <c r="A4873" s="231"/>
      <c r="B4873" s="27"/>
      <c r="C4873" s="27"/>
      <c r="D4873" s="232"/>
    </row>
    <row r="4874" spans="1:4">
      <c r="A4874" s="231"/>
      <c r="B4874" s="27"/>
      <c r="C4874" s="27"/>
      <c r="D4874" s="232"/>
    </row>
    <row r="4875" spans="1:4">
      <c r="A4875" s="231"/>
      <c r="B4875" s="27"/>
      <c r="C4875" s="27"/>
      <c r="D4875" s="232"/>
    </row>
    <row r="4876" spans="1:4">
      <c r="A4876" s="231"/>
      <c r="B4876" s="27"/>
      <c r="C4876" s="27"/>
      <c r="D4876" s="232"/>
    </row>
    <row r="4877" spans="1:4">
      <c r="A4877" s="231"/>
      <c r="B4877" s="27"/>
      <c r="C4877" s="27"/>
      <c r="D4877" s="232"/>
    </row>
    <row r="4878" spans="1:4">
      <c r="A4878" s="231"/>
      <c r="B4878" s="27"/>
      <c r="C4878" s="27"/>
      <c r="D4878" s="232"/>
    </row>
    <row r="4879" spans="1:4">
      <c r="A4879" s="231"/>
      <c r="B4879" s="27"/>
      <c r="C4879" s="27"/>
      <c r="D4879" s="232"/>
    </row>
    <row r="4880" spans="1:4">
      <c r="A4880" s="231"/>
      <c r="B4880" s="27"/>
      <c r="C4880" s="27"/>
      <c r="D4880" s="232"/>
    </row>
    <row r="4881" spans="1:4">
      <c r="A4881" s="231"/>
      <c r="B4881" s="27"/>
      <c r="C4881" s="27"/>
      <c r="D4881" s="232"/>
    </row>
    <row r="4882" spans="1:4">
      <c r="A4882" s="231"/>
      <c r="B4882" s="27"/>
      <c r="C4882" s="27"/>
      <c r="D4882" s="232"/>
    </row>
    <row r="4883" spans="1:4">
      <c r="A4883" s="231"/>
      <c r="B4883" s="27"/>
      <c r="C4883" s="27"/>
      <c r="D4883" s="232"/>
    </row>
    <row r="4884" spans="1:4">
      <c r="A4884" s="231"/>
      <c r="B4884" s="27"/>
      <c r="C4884" s="27"/>
      <c r="D4884" s="232"/>
    </row>
    <row r="4885" spans="1:4">
      <c r="A4885" s="231"/>
      <c r="B4885" s="27"/>
      <c r="C4885" s="27"/>
      <c r="D4885" s="232"/>
    </row>
    <row r="4886" spans="1:4">
      <c r="A4886" s="231"/>
      <c r="B4886" s="27"/>
      <c r="C4886" s="27"/>
      <c r="D4886" s="232"/>
    </row>
    <row r="4887" spans="1:4">
      <c r="A4887" s="231"/>
      <c r="B4887" s="27"/>
      <c r="C4887" s="27"/>
      <c r="D4887" s="232"/>
    </row>
    <row r="4888" spans="1:4">
      <c r="A4888" s="231"/>
      <c r="B4888" s="27"/>
      <c r="C4888" s="27"/>
      <c r="D4888" s="232"/>
    </row>
    <row r="4889" spans="1:4">
      <c r="A4889" s="231"/>
      <c r="B4889" s="27"/>
      <c r="C4889" s="27"/>
      <c r="D4889" s="232"/>
    </row>
    <row r="4890" spans="1:4">
      <c r="A4890" s="231"/>
      <c r="B4890" s="27"/>
      <c r="C4890" s="27"/>
      <c r="D4890" s="232"/>
    </row>
    <row r="4891" spans="1:4">
      <c r="A4891" s="231"/>
      <c r="B4891" s="27"/>
      <c r="C4891" s="27"/>
      <c r="D4891" s="232"/>
    </row>
    <row r="4892" spans="1:4">
      <c r="A4892" s="231"/>
      <c r="B4892" s="27"/>
      <c r="C4892" s="27"/>
      <c r="D4892" s="232"/>
    </row>
    <row r="4893" spans="1:4">
      <c r="A4893" s="231"/>
      <c r="B4893" s="27"/>
      <c r="C4893" s="27"/>
      <c r="D4893" s="232"/>
    </row>
    <row r="4894" spans="1:4">
      <c r="A4894" s="231"/>
      <c r="B4894" s="27"/>
      <c r="C4894" s="27"/>
      <c r="D4894" s="232"/>
    </row>
    <row r="4895" spans="1:4">
      <c r="A4895" s="231"/>
      <c r="B4895" s="27"/>
      <c r="C4895" s="27"/>
      <c r="D4895" s="232"/>
    </row>
    <row r="4896" spans="1:4">
      <c r="A4896" s="231"/>
      <c r="B4896" s="27"/>
      <c r="C4896" s="27"/>
      <c r="D4896" s="232"/>
    </row>
    <row r="4897" spans="1:4">
      <c r="A4897" s="231"/>
      <c r="B4897" s="27"/>
      <c r="C4897" s="27"/>
      <c r="D4897" s="232"/>
    </row>
    <row r="4898" spans="1:4">
      <c r="A4898" s="231"/>
      <c r="B4898" s="27"/>
      <c r="C4898" s="27"/>
      <c r="D4898" s="232"/>
    </row>
    <row r="4899" spans="1:4">
      <c r="A4899" s="231"/>
      <c r="B4899" s="27"/>
      <c r="C4899" s="27"/>
      <c r="D4899" s="232"/>
    </row>
    <row r="4900" spans="1:4">
      <c r="A4900" s="231"/>
      <c r="B4900" s="27"/>
      <c r="C4900" s="27"/>
      <c r="D4900" s="232"/>
    </row>
    <row r="4901" spans="1:4">
      <c r="A4901" s="231"/>
      <c r="B4901" s="27"/>
      <c r="C4901" s="27"/>
      <c r="D4901" s="232"/>
    </row>
    <row r="4902" spans="1:4">
      <c r="A4902" s="231"/>
      <c r="B4902" s="27"/>
      <c r="C4902" s="27"/>
      <c r="D4902" s="232"/>
    </row>
    <row r="4903" spans="1:4">
      <c r="A4903" s="231"/>
      <c r="B4903" s="27"/>
      <c r="C4903" s="27"/>
      <c r="D4903" s="232"/>
    </row>
    <row r="4904" spans="1:4">
      <c r="A4904" s="231"/>
      <c r="B4904" s="27"/>
      <c r="C4904" s="27"/>
      <c r="D4904" s="232"/>
    </row>
    <row r="4905" spans="1:4">
      <c r="A4905" s="231"/>
      <c r="B4905" s="27"/>
      <c r="C4905" s="27"/>
      <c r="D4905" s="232"/>
    </row>
    <row r="4906" spans="1:4">
      <c r="A4906" s="231"/>
      <c r="B4906" s="27"/>
      <c r="C4906" s="27"/>
      <c r="D4906" s="232"/>
    </row>
    <row r="4907" spans="1:4">
      <c r="A4907" s="231"/>
      <c r="B4907" s="27"/>
      <c r="C4907" s="27"/>
      <c r="D4907" s="232"/>
    </row>
    <row r="4908" spans="1:4">
      <c r="A4908" s="231"/>
      <c r="B4908" s="27"/>
      <c r="C4908" s="27"/>
      <c r="D4908" s="232"/>
    </row>
    <row r="4909" spans="1:4">
      <c r="A4909" s="231"/>
      <c r="B4909" s="27"/>
      <c r="C4909" s="27"/>
      <c r="D4909" s="232"/>
    </row>
    <row r="4910" spans="1:4">
      <c r="A4910" s="231"/>
      <c r="B4910" s="27"/>
      <c r="C4910" s="27"/>
      <c r="D4910" s="232"/>
    </row>
    <row r="4911" spans="1:4">
      <c r="A4911" s="231"/>
      <c r="B4911" s="27"/>
      <c r="C4911" s="27"/>
      <c r="D4911" s="232"/>
    </row>
    <row r="4912" spans="1:4">
      <c r="A4912" s="231"/>
      <c r="B4912" s="27"/>
      <c r="C4912" s="27"/>
      <c r="D4912" s="232"/>
    </row>
    <row r="4913" spans="1:4">
      <c r="A4913" s="231"/>
      <c r="B4913" s="27"/>
      <c r="C4913" s="27"/>
      <c r="D4913" s="232"/>
    </row>
    <row r="4914" spans="1:4">
      <c r="A4914" s="231"/>
      <c r="B4914" s="27"/>
      <c r="C4914" s="27"/>
      <c r="D4914" s="232"/>
    </row>
    <row r="4915" spans="1:4">
      <c r="A4915" s="231"/>
      <c r="B4915" s="27"/>
      <c r="C4915" s="27"/>
      <c r="D4915" s="232"/>
    </row>
    <row r="4916" spans="1:4">
      <c r="A4916" s="231"/>
      <c r="B4916" s="27"/>
      <c r="C4916" s="27"/>
      <c r="D4916" s="232"/>
    </row>
    <row r="4917" spans="1:4">
      <c r="A4917" s="231"/>
      <c r="B4917" s="27"/>
      <c r="C4917" s="27"/>
      <c r="D4917" s="232"/>
    </row>
    <row r="4918" spans="1:4">
      <c r="A4918" s="231"/>
      <c r="B4918" s="27"/>
      <c r="C4918" s="27"/>
      <c r="D4918" s="232"/>
    </row>
    <row r="4919" spans="1:4">
      <c r="A4919" s="231"/>
      <c r="B4919" s="27"/>
      <c r="C4919" s="27"/>
      <c r="D4919" s="232"/>
    </row>
    <row r="4920" spans="1:4">
      <c r="A4920" s="231"/>
      <c r="B4920" s="27"/>
      <c r="C4920" s="27"/>
      <c r="D4920" s="232"/>
    </row>
    <row r="4921" spans="1:4">
      <c r="A4921" s="231"/>
      <c r="B4921" s="27"/>
      <c r="C4921" s="27"/>
      <c r="D4921" s="232"/>
    </row>
    <row r="4922" spans="1:4">
      <c r="A4922" s="231"/>
      <c r="B4922" s="27"/>
      <c r="C4922" s="27"/>
      <c r="D4922" s="232"/>
    </row>
    <row r="4923" spans="1:4">
      <c r="A4923" s="231"/>
      <c r="B4923" s="27"/>
      <c r="C4923" s="27"/>
      <c r="D4923" s="232"/>
    </row>
    <row r="4924" spans="1:4">
      <c r="A4924" s="231"/>
      <c r="B4924" s="27"/>
      <c r="C4924" s="27"/>
      <c r="D4924" s="232"/>
    </row>
    <row r="4925" spans="1:4">
      <c r="A4925" s="231"/>
      <c r="B4925" s="27"/>
      <c r="C4925" s="27"/>
      <c r="D4925" s="232"/>
    </row>
    <row r="4926" spans="1:4">
      <c r="A4926" s="231"/>
      <c r="B4926" s="27"/>
      <c r="C4926" s="27"/>
      <c r="D4926" s="232"/>
    </row>
    <row r="4927" spans="1:4">
      <c r="A4927" s="231"/>
      <c r="B4927" s="27"/>
      <c r="C4927" s="27"/>
      <c r="D4927" s="232"/>
    </row>
    <row r="4928" spans="1:4">
      <c r="A4928" s="231"/>
      <c r="B4928" s="27"/>
      <c r="C4928" s="27"/>
      <c r="D4928" s="232"/>
    </row>
    <row r="4929" spans="1:4">
      <c r="A4929" s="231"/>
      <c r="B4929" s="27"/>
      <c r="C4929" s="27"/>
      <c r="D4929" s="232"/>
    </row>
    <row r="4930" spans="1:4">
      <c r="A4930" s="231"/>
      <c r="B4930" s="27"/>
      <c r="C4930" s="27"/>
      <c r="D4930" s="232"/>
    </row>
    <row r="4931" spans="1:4">
      <c r="A4931" s="231"/>
      <c r="B4931" s="27"/>
      <c r="C4931" s="27"/>
      <c r="D4931" s="232"/>
    </row>
    <row r="4932" spans="1:4">
      <c r="A4932" s="231"/>
      <c r="B4932" s="27"/>
      <c r="C4932" s="27"/>
      <c r="D4932" s="232"/>
    </row>
    <row r="4933" spans="1:4">
      <c r="A4933" s="231"/>
      <c r="B4933" s="27"/>
      <c r="C4933" s="27"/>
      <c r="D4933" s="232"/>
    </row>
    <row r="4934" spans="1:4">
      <c r="A4934" s="231"/>
      <c r="B4934" s="27"/>
      <c r="C4934" s="27"/>
      <c r="D4934" s="232"/>
    </row>
    <row r="4935" spans="1:4">
      <c r="A4935" s="231"/>
      <c r="B4935" s="27"/>
      <c r="C4935" s="27"/>
      <c r="D4935" s="232"/>
    </row>
    <row r="4936" spans="1:4">
      <c r="A4936" s="231"/>
      <c r="B4936" s="27"/>
      <c r="C4936" s="27"/>
      <c r="D4936" s="232"/>
    </row>
    <row r="4937" spans="1:4">
      <c r="A4937" s="231"/>
      <c r="B4937" s="27"/>
      <c r="C4937" s="27"/>
      <c r="D4937" s="232"/>
    </row>
    <row r="4938" spans="1:4">
      <c r="A4938" s="231"/>
      <c r="B4938" s="27"/>
      <c r="C4938" s="27"/>
      <c r="D4938" s="232"/>
    </row>
    <row r="4939" spans="1:4">
      <c r="A4939" s="231"/>
      <c r="B4939" s="27"/>
      <c r="C4939" s="27"/>
      <c r="D4939" s="232"/>
    </row>
    <row r="4940" spans="1:4">
      <c r="A4940" s="231"/>
      <c r="B4940" s="27"/>
      <c r="C4940" s="27"/>
      <c r="D4940" s="232"/>
    </row>
    <row r="4941" spans="1:4">
      <c r="A4941" s="231"/>
      <c r="B4941" s="27"/>
      <c r="C4941" s="27"/>
      <c r="D4941" s="232"/>
    </row>
    <row r="4942" spans="1:4">
      <c r="A4942" s="231"/>
      <c r="B4942" s="27"/>
      <c r="C4942" s="27"/>
      <c r="D4942" s="232"/>
    </row>
    <row r="4943" spans="1:4">
      <c r="A4943" s="231"/>
      <c r="B4943" s="27"/>
      <c r="C4943" s="27"/>
      <c r="D4943" s="232"/>
    </row>
    <row r="4944" spans="1:4">
      <c r="A4944" s="231"/>
      <c r="B4944" s="27"/>
      <c r="C4944" s="27"/>
      <c r="D4944" s="232"/>
    </row>
    <row r="4945" spans="1:4">
      <c r="A4945" s="231"/>
      <c r="B4945" s="27"/>
      <c r="C4945" s="27"/>
      <c r="D4945" s="232"/>
    </row>
    <row r="4946" spans="1:4">
      <c r="A4946" s="231"/>
      <c r="B4946" s="27"/>
      <c r="C4946" s="27"/>
      <c r="D4946" s="232"/>
    </row>
    <row r="4947" spans="1:4">
      <c r="A4947" s="231"/>
      <c r="B4947" s="27"/>
      <c r="C4947" s="27"/>
      <c r="D4947" s="232"/>
    </row>
    <row r="4948" spans="1:4">
      <c r="A4948" s="231"/>
      <c r="B4948" s="27"/>
      <c r="C4948" s="27"/>
      <c r="D4948" s="232"/>
    </row>
    <row r="4949" spans="1:4">
      <c r="A4949" s="231"/>
      <c r="B4949" s="27"/>
      <c r="C4949" s="27"/>
      <c r="D4949" s="232"/>
    </row>
    <row r="4950" spans="1:4">
      <c r="A4950" s="231"/>
      <c r="B4950" s="27"/>
      <c r="C4950" s="27"/>
      <c r="D4950" s="232"/>
    </row>
    <row r="4951" spans="1:4">
      <c r="A4951" s="231"/>
      <c r="B4951" s="27"/>
      <c r="C4951" s="27"/>
      <c r="D4951" s="232"/>
    </row>
    <row r="4952" spans="1:4">
      <c r="A4952" s="231"/>
      <c r="B4952" s="27"/>
      <c r="C4952" s="27"/>
      <c r="D4952" s="232"/>
    </row>
    <row r="4953" spans="1:4">
      <c r="A4953" s="231"/>
      <c r="B4953" s="27"/>
      <c r="C4953" s="27"/>
      <c r="D4953" s="232"/>
    </row>
    <row r="4954" spans="1:4">
      <c r="A4954" s="231"/>
      <c r="B4954" s="27"/>
      <c r="C4954" s="27"/>
      <c r="D4954" s="232"/>
    </row>
    <row r="4955" spans="1:4">
      <c r="A4955" s="231"/>
      <c r="B4955" s="27"/>
      <c r="C4955" s="27"/>
      <c r="D4955" s="232"/>
    </row>
    <row r="4956" spans="1:4">
      <c r="A4956" s="231"/>
      <c r="B4956" s="27"/>
      <c r="C4956" s="27"/>
      <c r="D4956" s="232"/>
    </row>
    <row r="4957" spans="1:4">
      <c r="A4957" s="231"/>
      <c r="B4957" s="27"/>
      <c r="C4957" s="27"/>
      <c r="D4957" s="232"/>
    </row>
    <row r="4958" spans="1:4">
      <c r="A4958" s="231"/>
      <c r="B4958" s="27"/>
      <c r="C4958" s="27"/>
      <c r="D4958" s="232"/>
    </row>
    <row r="4959" spans="1:4">
      <c r="A4959" s="231"/>
      <c r="B4959" s="27"/>
      <c r="C4959" s="27"/>
      <c r="D4959" s="232"/>
    </row>
    <row r="4960" spans="1:4">
      <c r="A4960" s="231"/>
      <c r="B4960" s="27"/>
      <c r="C4960" s="27"/>
      <c r="D4960" s="232"/>
    </row>
    <row r="4961" spans="1:4">
      <c r="A4961" s="231"/>
      <c r="B4961" s="27"/>
      <c r="C4961" s="27"/>
      <c r="D4961" s="232"/>
    </row>
    <row r="4962" spans="1:4">
      <c r="A4962" s="231"/>
      <c r="B4962" s="27"/>
      <c r="C4962" s="27"/>
      <c r="D4962" s="232"/>
    </row>
    <row r="4963" spans="1:4">
      <c r="A4963" s="231"/>
      <c r="B4963" s="27"/>
      <c r="C4963" s="27"/>
      <c r="D4963" s="232"/>
    </row>
    <row r="4964" spans="1:4">
      <c r="A4964" s="231"/>
      <c r="B4964" s="27"/>
      <c r="C4964" s="27"/>
      <c r="D4964" s="232"/>
    </row>
    <row r="4965" spans="1:4">
      <c r="A4965" s="231"/>
      <c r="B4965" s="27"/>
      <c r="C4965" s="27"/>
      <c r="D4965" s="232"/>
    </row>
    <row r="4966" spans="1:4">
      <c r="A4966" s="231"/>
      <c r="B4966" s="27"/>
      <c r="C4966" s="27"/>
      <c r="D4966" s="232"/>
    </row>
    <row r="4967" spans="1:4">
      <c r="A4967" s="231"/>
      <c r="B4967" s="27"/>
      <c r="C4967" s="27"/>
      <c r="D4967" s="232"/>
    </row>
    <row r="4968" spans="1:4">
      <c r="A4968" s="231"/>
      <c r="B4968" s="27"/>
      <c r="C4968" s="27"/>
      <c r="D4968" s="232"/>
    </row>
    <row r="4969" spans="1:4">
      <c r="A4969" s="231"/>
      <c r="B4969" s="27"/>
      <c r="C4969" s="27"/>
      <c r="D4969" s="232"/>
    </row>
    <row r="4970" spans="1:4">
      <c r="A4970" s="231"/>
      <c r="B4970" s="27"/>
      <c r="C4970" s="27"/>
      <c r="D4970" s="232"/>
    </row>
    <row r="4971" spans="1:4">
      <c r="A4971" s="231"/>
      <c r="B4971" s="27"/>
      <c r="C4971" s="27"/>
      <c r="D4971" s="232"/>
    </row>
    <row r="4972" spans="1:4">
      <c r="A4972" s="231"/>
      <c r="B4972" s="27"/>
      <c r="C4972" s="27"/>
      <c r="D4972" s="232"/>
    </row>
    <row r="4973" spans="1:4">
      <c r="A4973" s="231"/>
      <c r="B4973" s="27"/>
      <c r="C4973" s="27"/>
      <c r="D4973" s="232"/>
    </row>
    <row r="4974" spans="1:4">
      <c r="A4974" s="231"/>
      <c r="B4974" s="27"/>
      <c r="C4974" s="27"/>
      <c r="D4974" s="232"/>
    </row>
    <row r="4975" spans="1:4">
      <c r="A4975" s="231"/>
      <c r="B4975" s="27"/>
      <c r="C4975" s="27"/>
      <c r="D4975" s="232"/>
    </row>
    <row r="4976" spans="1:4">
      <c r="A4976" s="231"/>
      <c r="B4976" s="27"/>
      <c r="C4976" s="27"/>
      <c r="D4976" s="232"/>
    </row>
    <row r="4977" spans="1:4">
      <c r="A4977" s="231"/>
      <c r="B4977" s="27"/>
      <c r="C4977" s="27"/>
      <c r="D4977" s="232"/>
    </row>
    <row r="4978" spans="1:4">
      <c r="A4978" s="231"/>
      <c r="B4978" s="27"/>
      <c r="C4978" s="27"/>
      <c r="D4978" s="232"/>
    </row>
    <row r="4979" spans="1:4">
      <c r="A4979" s="231"/>
      <c r="B4979" s="27"/>
      <c r="C4979" s="27"/>
      <c r="D4979" s="232"/>
    </row>
    <row r="4980" spans="1:4">
      <c r="A4980" s="231"/>
      <c r="B4980" s="27"/>
      <c r="C4980" s="27"/>
      <c r="D4980" s="232"/>
    </row>
    <row r="4981" spans="1:4">
      <c r="A4981" s="231"/>
      <c r="B4981" s="27"/>
      <c r="C4981" s="27"/>
      <c r="D4981" s="232"/>
    </row>
    <row r="4982" spans="1:4">
      <c r="A4982" s="231"/>
      <c r="B4982" s="27"/>
      <c r="C4982" s="27"/>
      <c r="D4982" s="232"/>
    </row>
    <row r="4983" spans="1:4">
      <c r="A4983" s="231"/>
      <c r="B4983" s="27"/>
      <c r="C4983" s="27"/>
      <c r="D4983" s="232"/>
    </row>
    <row r="4984" spans="1:4">
      <c r="A4984" s="231"/>
      <c r="B4984" s="27"/>
      <c r="C4984" s="27"/>
      <c r="D4984" s="232"/>
    </row>
    <row r="4985" spans="1:4">
      <c r="A4985" s="231"/>
      <c r="B4985" s="27"/>
      <c r="C4985" s="27"/>
      <c r="D4985" s="232"/>
    </row>
    <row r="4986" spans="1:4">
      <c r="A4986" s="231"/>
      <c r="B4986" s="27"/>
      <c r="C4986" s="27"/>
      <c r="D4986" s="232"/>
    </row>
    <row r="4987" spans="1:4">
      <c r="A4987" s="231"/>
      <c r="B4987" s="27"/>
      <c r="C4987" s="27"/>
      <c r="D4987" s="232"/>
    </row>
    <row r="4988" spans="1:4">
      <c r="A4988" s="231"/>
      <c r="B4988" s="27"/>
      <c r="C4988" s="27"/>
      <c r="D4988" s="232"/>
    </row>
    <row r="4989" spans="1:4">
      <c r="A4989" s="231"/>
      <c r="B4989" s="27"/>
      <c r="C4989" s="27"/>
      <c r="D4989" s="232"/>
    </row>
    <row r="4990" spans="1:4">
      <c r="A4990" s="231"/>
      <c r="B4990" s="27"/>
      <c r="C4990" s="27"/>
      <c r="D4990" s="232"/>
    </row>
    <row r="4991" spans="1:4">
      <c r="A4991" s="231"/>
      <c r="B4991" s="27"/>
      <c r="C4991" s="27"/>
      <c r="D4991" s="232"/>
    </row>
    <row r="4992" spans="1:4">
      <c r="A4992" s="231"/>
      <c r="B4992" s="27"/>
      <c r="C4992" s="27"/>
      <c r="D4992" s="232"/>
    </row>
    <row r="4993" spans="1:4">
      <c r="A4993" s="231"/>
      <c r="B4993" s="27"/>
      <c r="C4993" s="27"/>
      <c r="D4993" s="232"/>
    </row>
    <row r="4994" spans="1:4">
      <c r="A4994" s="231"/>
      <c r="B4994" s="27"/>
      <c r="C4994" s="27"/>
      <c r="D4994" s="232"/>
    </row>
    <row r="4995" spans="1:4">
      <c r="A4995" s="231"/>
      <c r="B4995" s="27"/>
      <c r="C4995" s="27"/>
      <c r="D4995" s="232"/>
    </row>
    <row r="4996" spans="1:4">
      <c r="A4996" s="231"/>
      <c r="B4996" s="27"/>
      <c r="C4996" s="27"/>
      <c r="D4996" s="232"/>
    </row>
    <row r="4997" spans="1:4">
      <c r="A4997" s="231"/>
      <c r="B4997" s="27"/>
      <c r="C4997" s="27"/>
      <c r="D4997" s="232"/>
    </row>
    <row r="4998" spans="1:4">
      <c r="A4998" s="231"/>
      <c r="B4998" s="27"/>
      <c r="C4998" s="27"/>
      <c r="D4998" s="232"/>
    </row>
    <row r="4999" spans="1:4">
      <c r="A4999" s="231"/>
      <c r="B4999" s="27"/>
      <c r="C4999" s="27"/>
      <c r="D4999" s="232"/>
    </row>
    <row r="5000" spans="1:4">
      <c r="A5000" s="231"/>
      <c r="B5000" s="27"/>
      <c r="C5000" s="27"/>
      <c r="D5000" s="232"/>
    </row>
    <row r="5001" spans="1:4">
      <c r="A5001" s="231"/>
      <c r="B5001" s="27"/>
      <c r="C5001" s="27"/>
      <c r="D5001" s="232"/>
    </row>
    <row r="5002" spans="1:4">
      <c r="A5002" s="231"/>
      <c r="B5002" s="27"/>
      <c r="C5002" s="27"/>
      <c r="D5002" s="232"/>
    </row>
    <row r="5003" spans="1:4">
      <c r="A5003" s="231"/>
      <c r="B5003" s="27"/>
      <c r="C5003" s="27"/>
      <c r="D5003" s="232"/>
    </row>
    <row r="5004" spans="1:4">
      <c r="A5004" s="231"/>
      <c r="B5004" s="27"/>
      <c r="C5004" s="27"/>
      <c r="D5004" s="232"/>
    </row>
    <row r="5005" spans="1:4">
      <c r="A5005" s="231"/>
      <c r="B5005" s="27"/>
      <c r="C5005" s="27"/>
      <c r="D5005" s="232"/>
    </row>
    <row r="5006" spans="1:4">
      <c r="A5006" s="231"/>
      <c r="B5006" s="27"/>
      <c r="C5006" s="27"/>
      <c r="D5006" s="232"/>
    </row>
    <row r="5007" spans="1:4">
      <c r="A5007" s="231"/>
      <c r="B5007" s="27"/>
      <c r="C5007" s="27"/>
      <c r="D5007" s="232"/>
    </row>
    <row r="5008" spans="1:4">
      <c r="A5008" s="231"/>
      <c r="B5008" s="27"/>
      <c r="C5008" s="27"/>
      <c r="D5008" s="232"/>
    </row>
    <row r="5009" spans="1:4">
      <c r="A5009" s="231"/>
      <c r="B5009" s="27"/>
      <c r="C5009" s="27"/>
      <c r="D5009" s="232"/>
    </row>
    <row r="5010" spans="1:4">
      <c r="A5010" s="231"/>
      <c r="B5010" s="27"/>
      <c r="C5010" s="27"/>
      <c r="D5010" s="232"/>
    </row>
    <row r="5011" spans="1:4">
      <c r="A5011" s="231"/>
      <c r="B5011" s="27"/>
      <c r="C5011" s="27"/>
      <c r="D5011" s="232"/>
    </row>
    <row r="5012" spans="1:4">
      <c r="A5012" s="231"/>
      <c r="B5012" s="27"/>
      <c r="C5012" s="27"/>
      <c r="D5012" s="232"/>
    </row>
    <row r="5013" spans="1:4">
      <c r="A5013" s="231"/>
      <c r="B5013" s="27"/>
      <c r="C5013" s="27"/>
      <c r="D5013" s="232"/>
    </row>
    <row r="5014" spans="1:4">
      <c r="A5014" s="231"/>
      <c r="B5014" s="27"/>
      <c r="C5014" s="27"/>
      <c r="D5014" s="232"/>
    </row>
    <row r="5015" spans="1:4">
      <c r="A5015" s="231"/>
      <c r="B5015" s="27"/>
      <c r="C5015" s="27"/>
      <c r="D5015" s="232"/>
    </row>
    <row r="5016" spans="1:4">
      <c r="A5016" s="231"/>
      <c r="B5016" s="27"/>
      <c r="C5016" s="27"/>
      <c r="D5016" s="232"/>
    </row>
    <row r="5017" spans="1:4">
      <c r="A5017" s="231"/>
      <c r="B5017" s="27"/>
      <c r="C5017" s="27"/>
      <c r="D5017" s="232"/>
    </row>
    <row r="5018" spans="1:4">
      <c r="A5018" s="231"/>
      <c r="B5018" s="27"/>
      <c r="C5018" s="27"/>
      <c r="D5018" s="232"/>
    </row>
    <row r="5019" spans="1:4">
      <c r="A5019" s="231"/>
      <c r="B5019" s="27"/>
      <c r="C5019" s="27"/>
      <c r="D5019" s="232"/>
    </row>
    <row r="5020" spans="1:4">
      <c r="A5020" s="231"/>
      <c r="B5020" s="27"/>
      <c r="C5020" s="27"/>
      <c r="D5020" s="232"/>
    </row>
    <row r="5021" spans="1:4">
      <c r="A5021" s="231"/>
      <c r="B5021" s="27"/>
      <c r="C5021" s="27"/>
      <c r="D5021" s="232"/>
    </row>
    <row r="5022" spans="1:4">
      <c r="A5022" s="231"/>
      <c r="B5022" s="27"/>
      <c r="C5022" s="27"/>
      <c r="D5022" s="232"/>
    </row>
    <row r="5023" spans="1:4">
      <c r="A5023" s="231"/>
      <c r="B5023" s="27"/>
      <c r="C5023" s="27"/>
      <c r="D5023" s="232"/>
    </row>
    <row r="5024" spans="1:4">
      <c r="A5024" s="231"/>
      <c r="B5024" s="27"/>
      <c r="C5024" s="27"/>
      <c r="D5024" s="232"/>
    </row>
    <row r="5025" spans="1:4">
      <c r="A5025" s="231"/>
      <c r="B5025" s="27"/>
      <c r="C5025" s="27"/>
      <c r="D5025" s="232"/>
    </row>
    <row r="5026" spans="1:4">
      <c r="A5026" s="231"/>
      <c r="B5026" s="27"/>
      <c r="C5026" s="27"/>
      <c r="D5026" s="232"/>
    </row>
    <row r="5027" spans="1:4">
      <c r="A5027" s="231"/>
      <c r="B5027" s="27"/>
      <c r="C5027" s="27"/>
      <c r="D5027" s="232"/>
    </row>
    <row r="5028" spans="1:4">
      <c r="A5028" s="231"/>
      <c r="B5028" s="27"/>
      <c r="C5028" s="27"/>
      <c r="D5028" s="232"/>
    </row>
    <row r="5029" spans="1:4">
      <c r="A5029" s="231"/>
      <c r="B5029" s="27"/>
      <c r="C5029" s="27"/>
      <c r="D5029" s="232"/>
    </row>
    <row r="5030" spans="1:4">
      <c r="A5030" s="231"/>
      <c r="B5030" s="27"/>
      <c r="C5030" s="27"/>
      <c r="D5030" s="232"/>
    </row>
    <row r="5031" spans="1:4">
      <c r="A5031" s="231"/>
      <c r="B5031" s="27"/>
      <c r="C5031" s="27"/>
      <c r="D5031" s="232"/>
    </row>
    <row r="5032" spans="1:4">
      <c r="A5032" s="231"/>
      <c r="B5032" s="27"/>
      <c r="C5032" s="27"/>
      <c r="D5032" s="232"/>
    </row>
    <row r="5033" spans="1:4">
      <c r="A5033" s="231"/>
      <c r="B5033" s="27"/>
      <c r="C5033" s="27"/>
      <c r="D5033" s="232"/>
    </row>
    <row r="5034" spans="1:4">
      <c r="A5034" s="231"/>
      <c r="B5034" s="27"/>
      <c r="C5034" s="27"/>
      <c r="D5034" s="232"/>
    </row>
    <row r="5035" spans="1:4">
      <c r="A5035" s="231"/>
      <c r="B5035" s="27"/>
      <c r="C5035" s="27"/>
      <c r="D5035" s="232"/>
    </row>
    <row r="5036" spans="1:4">
      <c r="A5036" s="231"/>
      <c r="B5036" s="27"/>
      <c r="C5036" s="27"/>
      <c r="D5036" s="232"/>
    </row>
    <row r="5037" spans="1:4">
      <c r="A5037" s="231"/>
      <c r="B5037" s="27"/>
      <c r="C5037" s="27"/>
      <c r="D5037" s="232"/>
    </row>
    <row r="5038" spans="1:4">
      <c r="A5038" s="231"/>
      <c r="B5038" s="27"/>
      <c r="C5038" s="27"/>
      <c r="D5038" s="232"/>
    </row>
    <row r="5039" spans="1:4">
      <c r="A5039" s="231"/>
      <c r="B5039" s="27"/>
      <c r="C5039" s="27"/>
      <c r="D5039" s="232"/>
    </row>
    <row r="5040" spans="1:4">
      <c r="A5040" s="231"/>
      <c r="B5040" s="27"/>
      <c r="C5040" s="27"/>
      <c r="D5040" s="232"/>
    </row>
    <row r="5041" spans="1:4">
      <c r="A5041" s="231"/>
      <c r="B5041" s="27"/>
      <c r="C5041" s="27"/>
      <c r="D5041" s="232"/>
    </row>
    <row r="5042" spans="1:4">
      <c r="A5042" s="231"/>
      <c r="B5042" s="27"/>
      <c r="C5042" s="27"/>
      <c r="D5042" s="232"/>
    </row>
    <row r="5043" spans="1:4">
      <c r="A5043" s="231"/>
      <c r="B5043" s="27"/>
      <c r="C5043" s="27"/>
      <c r="D5043" s="232"/>
    </row>
    <row r="5044" spans="1:4">
      <c r="A5044" s="231"/>
      <c r="B5044" s="27"/>
      <c r="C5044" s="27"/>
      <c r="D5044" s="232"/>
    </row>
    <row r="5045" spans="1:4">
      <c r="A5045" s="231"/>
      <c r="B5045" s="27"/>
      <c r="C5045" s="27"/>
      <c r="D5045" s="232"/>
    </row>
    <row r="5046" spans="1:4">
      <c r="A5046" s="231"/>
      <c r="B5046" s="27"/>
      <c r="C5046" s="27"/>
      <c r="D5046" s="232"/>
    </row>
    <row r="5047" spans="1:4">
      <c r="A5047" s="231"/>
      <c r="B5047" s="27"/>
      <c r="C5047" s="27"/>
      <c r="D5047" s="232"/>
    </row>
    <row r="5048" spans="1:4">
      <c r="A5048" s="231"/>
      <c r="B5048" s="27"/>
      <c r="C5048" s="27"/>
      <c r="D5048" s="232"/>
    </row>
    <row r="5049" spans="1:4">
      <c r="A5049" s="231"/>
      <c r="B5049" s="27"/>
      <c r="C5049" s="27"/>
      <c r="D5049" s="232"/>
    </row>
    <row r="5050" spans="1:4">
      <c r="A5050" s="231"/>
      <c r="B5050" s="27"/>
      <c r="C5050" s="27"/>
      <c r="D5050" s="232"/>
    </row>
    <row r="5051" spans="1:4">
      <c r="A5051" s="231"/>
      <c r="B5051" s="27"/>
      <c r="C5051" s="27"/>
      <c r="D5051" s="232"/>
    </row>
    <row r="5052" spans="1:4">
      <c r="A5052" s="231"/>
      <c r="B5052" s="27"/>
      <c r="C5052" s="27"/>
      <c r="D5052" s="232"/>
    </row>
    <row r="5053" spans="1:4">
      <c r="A5053" s="231"/>
      <c r="B5053" s="27"/>
      <c r="C5053" s="27"/>
      <c r="D5053" s="232"/>
    </row>
    <row r="5054" spans="1:4">
      <c r="A5054" s="231"/>
      <c r="B5054" s="27"/>
      <c r="C5054" s="27"/>
      <c r="D5054" s="232"/>
    </row>
    <row r="5055" spans="1:4">
      <c r="A5055" s="231"/>
      <c r="B5055" s="27"/>
      <c r="C5055" s="27"/>
      <c r="D5055" s="232"/>
    </row>
    <row r="5056" spans="1:4">
      <c r="A5056" s="231"/>
      <c r="B5056" s="27"/>
      <c r="C5056" s="27"/>
      <c r="D5056" s="232"/>
    </row>
    <row r="5057" spans="1:4">
      <c r="A5057" s="231"/>
      <c r="B5057" s="27"/>
      <c r="C5057" s="27"/>
      <c r="D5057" s="232"/>
    </row>
    <row r="5058" spans="1:4">
      <c r="A5058" s="231"/>
      <c r="B5058" s="27"/>
      <c r="C5058" s="27"/>
      <c r="D5058" s="232"/>
    </row>
    <row r="5059" spans="1:4">
      <c r="A5059" s="231"/>
      <c r="B5059" s="27"/>
      <c r="C5059" s="27"/>
      <c r="D5059" s="232"/>
    </row>
    <row r="5060" spans="1:4">
      <c r="A5060" s="231"/>
      <c r="B5060" s="27"/>
      <c r="C5060" s="27"/>
      <c r="D5060" s="232"/>
    </row>
    <row r="5061" spans="1:4">
      <c r="A5061" s="231"/>
      <c r="B5061" s="27"/>
      <c r="C5061" s="27"/>
      <c r="D5061" s="232"/>
    </row>
    <row r="5062" spans="1:4">
      <c r="A5062" s="231"/>
      <c r="B5062" s="27"/>
      <c r="C5062" s="27"/>
      <c r="D5062" s="232"/>
    </row>
    <row r="5063" spans="1:4">
      <c r="A5063" s="231"/>
      <c r="B5063" s="27"/>
      <c r="C5063" s="27"/>
      <c r="D5063" s="232"/>
    </row>
    <row r="5064" spans="1:4">
      <c r="A5064" s="231"/>
      <c r="B5064" s="27"/>
      <c r="C5064" s="27"/>
      <c r="D5064" s="232"/>
    </row>
    <row r="5065" spans="1:4">
      <c r="A5065" s="231"/>
      <c r="B5065" s="27"/>
      <c r="C5065" s="27"/>
      <c r="D5065" s="232"/>
    </row>
    <row r="5066" spans="1:4">
      <c r="A5066" s="231"/>
      <c r="B5066" s="27"/>
      <c r="C5066" s="27"/>
      <c r="D5066" s="232"/>
    </row>
    <row r="5067" spans="1:4">
      <c r="A5067" s="231"/>
      <c r="B5067" s="27"/>
      <c r="C5067" s="27"/>
      <c r="D5067" s="232"/>
    </row>
    <row r="5068" spans="1:4">
      <c r="A5068" s="231"/>
      <c r="B5068" s="27"/>
      <c r="C5068" s="27"/>
      <c r="D5068" s="232"/>
    </row>
    <row r="5069" spans="1:4">
      <c r="A5069" s="231"/>
      <c r="B5069" s="27"/>
      <c r="C5069" s="27"/>
      <c r="D5069" s="232"/>
    </row>
    <row r="5070" spans="1:4">
      <c r="A5070" s="231"/>
      <c r="B5070" s="27"/>
      <c r="C5070" s="27"/>
      <c r="D5070" s="232"/>
    </row>
    <row r="5071" spans="1:4">
      <c r="A5071" s="231"/>
      <c r="B5071" s="27"/>
      <c r="C5071" s="27"/>
      <c r="D5071" s="232"/>
    </row>
    <row r="5072" spans="1:4">
      <c r="A5072" s="231"/>
      <c r="B5072" s="27"/>
      <c r="C5072" s="27"/>
      <c r="D5072" s="232"/>
    </row>
    <row r="5073" spans="1:4">
      <c r="A5073" s="231"/>
      <c r="B5073" s="27"/>
      <c r="C5073" s="27"/>
      <c r="D5073" s="232"/>
    </row>
    <row r="5074" spans="1:4">
      <c r="A5074" s="231"/>
      <c r="B5074" s="27"/>
      <c r="C5074" s="27"/>
      <c r="D5074" s="232"/>
    </row>
    <row r="5075" spans="1:4">
      <c r="A5075" s="231"/>
      <c r="B5075" s="27"/>
      <c r="C5075" s="27"/>
      <c r="D5075" s="232"/>
    </row>
    <row r="5076" spans="1:4">
      <c r="A5076" s="231"/>
      <c r="B5076" s="27"/>
      <c r="C5076" s="27"/>
      <c r="D5076" s="232"/>
    </row>
    <row r="5077" spans="1:4">
      <c r="A5077" s="231"/>
      <c r="B5077" s="27"/>
      <c r="C5077" s="27"/>
      <c r="D5077" s="232"/>
    </row>
    <row r="5078" spans="1:4">
      <c r="A5078" s="231"/>
      <c r="B5078" s="27"/>
      <c r="C5078" s="27"/>
      <c r="D5078" s="232"/>
    </row>
    <row r="5079" spans="1:4">
      <c r="A5079" s="231"/>
      <c r="B5079" s="27"/>
      <c r="C5079" s="27"/>
      <c r="D5079" s="232"/>
    </row>
    <row r="5080" spans="1:4">
      <c r="A5080" s="231"/>
      <c r="B5080" s="27"/>
      <c r="C5080" s="27"/>
      <c r="D5080" s="232"/>
    </row>
    <row r="5081" spans="1:4">
      <c r="A5081" s="231"/>
      <c r="B5081" s="27"/>
      <c r="C5081" s="27"/>
      <c r="D5081" s="232"/>
    </row>
    <row r="5082" spans="1:4">
      <c r="A5082" s="231"/>
      <c r="B5082" s="27"/>
      <c r="C5082" s="27"/>
      <c r="D5082" s="232"/>
    </row>
    <row r="5083" spans="1:4">
      <c r="A5083" s="231"/>
      <c r="B5083" s="27"/>
      <c r="C5083" s="27"/>
      <c r="D5083" s="232"/>
    </row>
    <row r="5084" spans="1:4">
      <c r="A5084" s="231"/>
      <c r="B5084" s="27"/>
      <c r="C5084" s="27"/>
      <c r="D5084" s="232"/>
    </row>
    <row r="5085" spans="1:4">
      <c r="A5085" s="231"/>
      <c r="B5085" s="27"/>
      <c r="C5085" s="27"/>
      <c r="D5085" s="232"/>
    </row>
    <row r="5086" spans="1:4">
      <c r="A5086" s="231"/>
      <c r="B5086" s="27"/>
      <c r="C5086" s="27"/>
      <c r="D5086" s="232"/>
    </row>
    <row r="5087" spans="1:4">
      <c r="A5087" s="231"/>
      <c r="B5087" s="27"/>
      <c r="C5087" s="27"/>
      <c r="D5087" s="232"/>
    </row>
    <row r="5088" spans="1:4">
      <c r="A5088" s="231"/>
      <c r="B5088" s="27"/>
      <c r="C5088" s="27"/>
      <c r="D5088" s="232"/>
    </row>
    <row r="5089" spans="1:4">
      <c r="A5089" s="231"/>
      <c r="B5089" s="27"/>
      <c r="C5089" s="27"/>
      <c r="D5089" s="232"/>
    </row>
    <row r="5090" spans="1:4">
      <c r="A5090" s="231"/>
      <c r="B5090" s="27"/>
      <c r="C5090" s="27"/>
      <c r="D5090" s="232"/>
    </row>
    <row r="5091" spans="1:4">
      <c r="A5091" s="231"/>
      <c r="B5091" s="27"/>
      <c r="C5091" s="27"/>
      <c r="D5091" s="232"/>
    </row>
    <row r="5092" spans="1:4">
      <c r="A5092" s="231"/>
      <c r="B5092" s="27"/>
      <c r="C5092" s="27"/>
      <c r="D5092" s="232"/>
    </row>
    <row r="5093" spans="1:4">
      <c r="A5093" s="231"/>
      <c r="B5093" s="27"/>
      <c r="C5093" s="27"/>
      <c r="D5093" s="232"/>
    </row>
    <row r="5094" spans="1:4">
      <c r="A5094" s="231"/>
      <c r="B5094" s="27"/>
      <c r="C5094" s="27"/>
      <c r="D5094" s="232"/>
    </row>
    <row r="5095" spans="1:4">
      <c r="A5095" s="231"/>
      <c r="B5095" s="27"/>
      <c r="C5095" s="27"/>
      <c r="D5095" s="232"/>
    </row>
    <row r="5096" spans="1:4">
      <c r="A5096" s="231"/>
      <c r="B5096" s="27"/>
      <c r="C5096" s="27"/>
      <c r="D5096" s="232"/>
    </row>
    <row r="5097" spans="1:4">
      <c r="A5097" s="231"/>
      <c r="B5097" s="27"/>
      <c r="C5097" s="27"/>
      <c r="D5097" s="232"/>
    </row>
    <row r="5098" spans="1:4">
      <c r="A5098" s="231"/>
      <c r="B5098" s="27"/>
      <c r="C5098" s="27"/>
      <c r="D5098" s="232"/>
    </row>
    <row r="5099" spans="1:4">
      <c r="A5099" s="231"/>
      <c r="B5099" s="27"/>
      <c r="C5099" s="27"/>
      <c r="D5099" s="232"/>
    </row>
    <row r="5100" spans="1:4">
      <c r="A5100" s="231"/>
      <c r="B5100" s="27"/>
      <c r="C5100" s="27"/>
      <c r="D5100" s="232"/>
    </row>
    <row r="5101" spans="1:4">
      <c r="A5101" s="231"/>
      <c r="B5101" s="27"/>
      <c r="C5101" s="27"/>
      <c r="D5101" s="232"/>
    </row>
    <row r="5102" spans="1:4">
      <c r="A5102" s="231"/>
      <c r="B5102" s="27"/>
      <c r="C5102" s="27"/>
      <c r="D5102" s="232"/>
    </row>
    <row r="5103" spans="1:4">
      <c r="A5103" s="231"/>
      <c r="B5103" s="27"/>
      <c r="C5103" s="27"/>
      <c r="D5103" s="232"/>
    </row>
    <row r="5104" spans="1:4">
      <c r="A5104" s="231"/>
      <c r="B5104" s="27"/>
      <c r="C5104" s="27"/>
      <c r="D5104" s="232"/>
    </row>
    <row r="5105" spans="1:4">
      <c r="A5105" s="231"/>
      <c r="B5105" s="27"/>
      <c r="C5105" s="27"/>
      <c r="D5105" s="232"/>
    </row>
    <row r="5106" spans="1:4">
      <c r="A5106" s="231"/>
      <c r="B5106" s="27"/>
      <c r="C5106" s="27"/>
      <c r="D5106" s="232"/>
    </row>
    <row r="5107" spans="1:4">
      <c r="A5107" s="231"/>
      <c r="B5107" s="27"/>
      <c r="C5107" s="27"/>
      <c r="D5107" s="232"/>
    </row>
    <row r="5108" spans="1:4">
      <c r="A5108" s="231"/>
      <c r="B5108" s="27"/>
      <c r="C5108" s="27"/>
      <c r="D5108" s="232"/>
    </row>
    <row r="5109" spans="1:4">
      <c r="A5109" s="231"/>
      <c r="B5109" s="27"/>
      <c r="C5109" s="27"/>
      <c r="D5109" s="232"/>
    </row>
    <row r="5110" spans="1:4">
      <c r="A5110" s="231"/>
      <c r="B5110" s="27"/>
      <c r="C5110" s="27"/>
      <c r="D5110" s="232"/>
    </row>
    <row r="5111" spans="1:4">
      <c r="A5111" s="231"/>
      <c r="B5111" s="27"/>
      <c r="C5111" s="27"/>
      <c r="D5111" s="232"/>
    </row>
    <row r="5112" spans="1:4">
      <c r="A5112" s="231"/>
      <c r="B5112" s="27"/>
      <c r="C5112" s="27"/>
      <c r="D5112" s="232"/>
    </row>
    <row r="5113" spans="1:4">
      <c r="A5113" s="231"/>
      <c r="B5113" s="27"/>
      <c r="C5113" s="27"/>
      <c r="D5113" s="232"/>
    </row>
    <row r="5114" spans="1:4">
      <c r="A5114" s="231"/>
      <c r="B5114" s="27"/>
      <c r="C5114" s="27"/>
      <c r="D5114" s="232"/>
    </row>
    <row r="5115" spans="1:4">
      <c r="A5115" s="231"/>
      <c r="B5115" s="27"/>
      <c r="C5115" s="27"/>
      <c r="D5115" s="232"/>
    </row>
    <row r="5116" spans="1:4">
      <c r="A5116" s="231"/>
      <c r="B5116" s="27"/>
      <c r="C5116" s="27"/>
      <c r="D5116" s="232"/>
    </row>
    <row r="5117" spans="1:4">
      <c r="A5117" s="231"/>
      <c r="B5117" s="27"/>
      <c r="C5117" s="27"/>
      <c r="D5117" s="232"/>
    </row>
    <row r="5118" spans="1:4">
      <c r="A5118" s="231"/>
      <c r="B5118" s="27"/>
      <c r="C5118" s="27"/>
      <c r="D5118" s="232"/>
    </row>
    <row r="5119" spans="1:4">
      <c r="A5119" s="231"/>
      <c r="B5119" s="27"/>
      <c r="C5119" s="27"/>
      <c r="D5119" s="232"/>
    </row>
    <row r="5120" spans="1:4">
      <c r="A5120" s="231"/>
      <c r="B5120" s="27"/>
      <c r="C5120" s="27"/>
      <c r="D5120" s="232"/>
    </row>
    <row r="5121" spans="1:4">
      <c r="A5121" s="231"/>
      <c r="B5121" s="27"/>
      <c r="C5121" s="27"/>
      <c r="D5121" s="232"/>
    </row>
    <row r="5122" spans="1:4">
      <c r="A5122" s="231"/>
      <c r="B5122" s="27"/>
      <c r="C5122" s="27"/>
      <c r="D5122" s="232"/>
    </row>
    <row r="5123" spans="1:4">
      <c r="A5123" s="231"/>
      <c r="B5123" s="27"/>
      <c r="C5123" s="27"/>
      <c r="D5123" s="232"/>
    </row>
    <row r="5124" spans="1:4">
      <c r="A5124" s="231"/>
      <c r="B5124" s="27"/>
      <c r="C5124" s="27"/>
      <c r="D5124" s="232"/>
    </row>
    <row r="5125" spans="1:4">
      <c r="A5125" s="231"/>
      <c r="B5125" s="27"/>
      <c r="C5125" s="27"/>
      <c r="D5125" s="232"/>
    </row>
    <row r="5126" spans="1:4">
      <c r="A5126" s="231"/>
      <c r="B5126" s="27"/>
      <c r="C5126" s="27"/>
      <c r="D5126" s="232"/>
    </row>
    <row r="5127" spans="1:4">
      <c r="A5127" s="231"/>
      <c r="B5127" s="27"/>
      <c r="C5127" s="27"/>
      <c r="D5127" s="232"/>
    </row>
    <row r="5128" spans="1:4">
      <c r="A5128" s="231"/>
      <c r="B5128" s="27"/>
      <c r="C5128" s="27"/>
      <c r="D5128" s="232"/>
    </row>
    <row r="5129" spans="1:4">
      <c r="A5129" s="231"/>
      <c r="B5129" s="27"/>
      <c r="C5129" s="27"/>
      <c r="D5129" s="232"/>
    </row>
    <row r="5130" spans="1:4">
      <c r="A5130" s="231"/>
      <c r="B5130" s="27"/>
      <c r="C5130" s="27"/>
      <c r="D5130" s="232"/>
    </row>
    <row r="5131" spans="1:4">
      <c r="A5131" s="231"/>
      <c r="B5131" s="27"/>
      <c r="C5131" s="27"/>
      <c r="D5131" s="232"/>
    </row>
    <row r="5132" spans="1:4">
      <c r="A5132" s="231"/>
      <c r="B5132" s="27"/>
      <c r="C5132" s="27"/>
      <c r="D5132" s="232"/>
    </row>
    <row r="5133" spans="1:4">
      <c r="A5133" s="231"/>
      <c r="B5133" s="27"/>
      <c r="C5133" s="27"/>
      <c r="D5133" s="232"/>
    </row>
    <row r="5134" spans="1:4">
      <c r="A5134" s="231"/>
      <c r="B5134" s="27"/>
      <c r="C5134" s="27"/>
      <c r="D5134" s="232"/>
    </row>
    <row r="5135" spans="1:4">
      <c r="A5135" s="231"/>
      <c r="B5135" s="27"/>
      <c r="C5135" s="27"/>
      <c r="D5135" s="232"/>
    </row>
    <row r="5136" spans="1:4">
      <c r="A5136" s="231"/>
      <c r="B5136" s="27"/>
      <c r="C5136" s="27"/>
      <c r="D5136" s="232"/>
    </row>
    <row r="5137" spans="1:4">
      <c r="A5137" s="231"/>
      <c r="B5137" s="27"/>
      <c r="C5137" s="27"/>
      <c r="D5137" s="232"/>
    </row>
    <row r="5138" spans="1:4">
      <c r="A5138" s="231"/>
      <c r="B5138" s="27"/>
      <c r="C5138" s="27"/>
      <c r="D5138" s="232"/>
    </row>
    <row r="5139" spans="1:4">
      <c r="A5139" s="231"/>
      <c r="B5139" s="27"/>
      <c r="C5139" s="27"/>
      <c r="D5139" s="232"/>
    </row>
    <row r="5140" spans="1:4">
      <c r="A5140" s="231"/>
      <c r="B5140" s="27"/>
      <c r="C5140" s="27"/>
      <c r="D5140" s="232"/>
    </row>
    <row r="5141" spans="1:4">
      <c r="A5141" s="231"/>
      <c r="B5141" s="27"/>
      <c r="C5141" s="27"/>
      <c r="D5141" s="232"/>
    </row>
    <row r="5142" spans="1:4">
      <c r="A5142" s="231"/>
      <c r="B5142" s="27"/>
      <c r="C5142" s="27"/>
      <c r="D5142" s="232"/>
    </row>
    <row r="5143" spans="1:4">
      <c r="A5143" s="231"/>
      <c r="B5143" s="27"/>
      <c r="C5143" s="27"/>
      <c r="D5143" s="232"/>
    </row>
    <row r="5144" spans="1:4">
      <c r="A5144" s="231"/>
      <c r="B5144" s="27"/>
      <c r="C5144" s="27"/>
      <c r="D5144" s="232"/>
    </row>
    <row r="5145" spans="1:4">
      <c r="A5145" s="231"/>
      <c r="B5145" s="27"/>
      <c r="C5145" s="27"/>
      <c r="D5145" s="232"/>
    </row>
    <row r="5146" spans="1:4">
      <c r="A5146" s="231"/>
      <c r="B5146" s="27"/>
      <c r="C5146" s="27"/>
      <c r="D5146" s="232"/>
    </row>
    <row r="5147" spans="1:4">
      <c r="A5147" s="231"/>
      <c r="B5147" s="27"/>
      <c r="C5147" s="27"/>
      <c r="D5147" s="232"/>
    </row>
    <row r="5148" spans="1:4">
      <c r="A5148" s="231"/>
      <c r="B5148" s="27"/>
      <c r="C5148" s="27"/>
      <c r="D5148" s="232"/>
    </row>
    <row r="5149" spans="1:4">
      <c r="A5149" s="231"/>
      <c r="B5149" s="27"/>
      <c r="C5149" s="27"/>
      <c r="D5149" s="232"/>
    </row>
    <row r="5150" spans="1:4">
      <c r="A5150" s="231"/>
      <c r="B5150" s="27"/>
      <c r="C5150" s="27"/>
      <c r="D5150" s="232"/>
    </row>
    <row r="5151" spans="1:4">
      <c r="A5151" s="231"/>
      <c r="B5151" s="27"/>
      <c r="C5151" s="27"/>
      <c r="D5151" s="232"/>
    </row>
    <row r="5152" spans="1:4">
      <c r="A5152" s="231"/>
      <c r="B5152" s="27"/>
      <c r="C5152" s="27"/>
      <c r="D5152" s="232"/>
    </row>
    <row r="5153" spans="1:4">
      <c r="A5153" s="231"/>
      <c r="B5153" s="27"/>
      <c r="C5153" s="27"/>
      <c r="D5153" s="232"/>
    </row>
    <row r="5154" spans="1:4">
      <c r="A5154" s="231"/>
      <c r="B5154" s="27"/>
      <c r="C5154" s="27"/>
      <c r="D5154" s="232"/>
    </row>
    <row r="5155" spans="1:4">
      <c r="A5155" s="231"/>
      <c r="B5155" s="27"/>
      <c r="C5155" s="27"/>
      <c r="D5155" s="232"/>
    </row>
    <row r="5156" spans="1:4">
      <c r="A5156" s="231"/>
      <c r="B5156" s="27"/>
      <c r="C5156" s="27"/>
      <c r="D5156" s="232"/>
    </row>
    <row r="5157" spans="1:4">
      <c r="A5157" s="231"/>
      <c r="B5157" s="27"/>
      <c r="C5157" s="27"/>
      <c r="D5157" s="232"/>
    </row>
    <row r="5158" spans="1:4">
      <c r="A5158" s="231"/>
      <c r="B5158" s="27"/>
      <c r="C5158" s="27"/>
      <c r="D5158" s="232"/>
    </row>
    <row r="5159" spans="1:4">
      <c r="A5159" s="231"/>
      <c r="B5159" s="27"/>
      <c r="C5159" s="27"/>
      <c r="D5159" s="232"/>
    </row>
    <row r="5160" spans="1:4">
      <c r="A5160" s="231"/>
      <c r="B5160" s="27"/>
      <c r="C5160" s="27"/>
      <c r="D5160" s="232"/>
    </row>
    <row r="5161" spans="1:4">
      <c r="A5161" s="231"/>
      <c r="B5161" s="27"/>
      <c r="C5161" s="27"/>
      <c r="D5161" s="232"/>
    </row>
    <row r="5162" spans="1:4">
      <c r="A5162" s="231"/>
      <c r="B5162" s="27"/>
      <c r="C5162" s="27"/>
      <c r="D5162" s="232"/>
    </row>
    <row r="5163" spans="1:4">
      <c r="A5163" s="231"/>
      <c r="B5163" s="27"/>
      <c r="C5163" s="27"/>
      <c r="D5163" s="232"/>
    </row>
    <row r="5164" spans="1:4">
      <c r="A5164" s="231"/>
      <c r="B5164" s="27"/>
      <c r="C5164" s="27"/>
      <c r="D5164" s="232"/>
    </row>
    <row r="5165" spans="1:4">
      <c r="A5165" s="231"/>
      <c r="B5165" s="27"/>
      <c r="C5165" s="27"/>
      <c r="D5165" s="232"/>
    </row>
    <row r="5166" spans="1:4">
      <c r="A5166" s="231"/>
      <c r="B5166" s="27"/>
      <c r="C5166" s="27"/>
      <c r="D5166" s="232"/>
    </row>
    <row r="5167" spans="1:4">
      <c r="A5167" s="231"/>
      <c r="B5167" s="27"/>
      <c r="C5167" s="27"/>
      <c r="D5167" s="232"/>
    </row>
    <row r="5168" spans="1:4">
      <c r="A5168" s="231"/>
      <c r="B5168" s="27"/>
      <c r="C5168" s="27"/>
      <c r="D5168" s="232"/>
    </row>
    <row r="5169" spans="1:4">
      <c r="A5169" s="231"/>
      <c r="B5169" s="27"/>
      <c r="C5169" s="27"/>
      <c r="D5169" s="232"/>
    </row>
    <row r="5170" spans="1:4">
      <c r="A5170" s="231"/>
      <c r="B5170" s="27"/>
      <c r="C5170" s="27"/>
      <c r="D5170" s="232"/>
    </row>
    <row r="5171" spans="1:4">
      <c r="A5171" s="231"/>
      <c r="B5171" s="27"/>
      <c r="C5171" s="27"/>
      <c r="D5171" s="232"/>
    </row>
    <row r="5172" spans="1:4">
      <c r="A5172" s="231"/>
      <c r="B5172" s="27"/>
      <c r="C5172" s="27"/>
      <c r="D5172" s="232"/>
    </row>
    <row r="5173" spans="1:4">
      <c r="A5173" s="231"/>
      <c r="B5173" s="27"/>
      <c r="C5173" s="27"/>
      <c r="D5173" s="232"/>
    </row>
    <row r="5174" spans="1:4">
      <c r="A5174" s="231"/>
      <c r="B5174" s="27"/>
      <c r="C5174" s="27"/>
      <c r="D5174" s="232"/>
    </row>
    <row r="5175" spans="1:4">
      <c r="A5175" s="231"/>
      <c r="B5175" s="27"/>
      <c r="C5175" s="27"/>
      <c r="D5175" s="232"/>
    </row>
    <row r="5176" spans="1:4">
      <c r="A5176" s="231"/>
      <c r="B5176" s="27"/>
      <c r="C5176" s="27"/>
      <c r="D5176" s="232"/>
    </row>
    <row r="5177" spans="1:4">
      <c r="A5177" s="231"/>
      <c r="B5177" s="27"/>
      <c r="C5177" s="27"/>
      <c r="D5177" s="232"/>
    </row>
    <row r="5178" spans="1:4">
      <c r="A5178" s="231"/>
      <c r="B5178" s="27"/>
      <c r="C5178" s="27"/>
      <c r="D5178" s="232"/>
    </row>
    <row r="5179" spans="1:4">
      <c r="A5179" s="231"/>
      <c r="B5179" s="27"/>
      <c r="C5179" s="27"/>
      <c r="D5179" s="232"/>
    </row>
    <row r="5180" spans="1:4">
      <c r="A5180" s="231"/>
      <c r="B5180" s="27"/>
      <c r="C5180" s="27"/>
      <c r="D5180" s="232"/>
    </row>
    <row r="5181" spans="1:4">
      <c r="A5181" s="231"/>
      <c r="B5181" s="27"/>
      <c r="C5181" s="27"/>
      <c r="D5181" s="232"/>
    </row>
    <row r="5182" spans="1:4">
      <c r="A5182" s="231"/>
      <c r="B5182" s="27"/>
      <c r="C5182" s="27"/>
      <c r="D5182" s="232"/>
    </row>
    <row r="5183" spans="1:4">
      <c r="A5183" s="231"/>
      <c r="B5183" s="27"/>
      <c r="C5183" s="27"/>
      <c r="D5183" s="232"/>
    </row>
    <row r="5184" spans="1:4">
      <c r="A5184" s="231"/>
      <c r="B5184" s="27"/>
      <c r="C5184" s="27"/>
      <c r="D5184" s="232"/>
    </row>
    <row r="5185" spans="1:4">
      <c r="A5185" s="231"/>
      <c r="B5185" s="27"/>
      <c r="C5185" s="27"/>
      <c r="D5185" s="232"/>
    </row>
    <row r="5186" spans="1:4">
      <c r="A5186" s="231"/>
      <c r="B5186" s="27"/>
      <c r="C5186" s="27"/>
      <c r="D5186" s="232"/>
    </row>
    <row r="5187" spans="1:4">
      <c r="A5187" s="231"/>
      <c r="B5187" s="27"/>
      <c r="C5187" s="27"/>
      <c r="D5187" s="232"/>
    </row>
    <row r="5188" spans="1:4">
      <c r="A5188" s="231"/>
      <c r="B5188" s="27"/>
      <c r="C5188" s="27"/>
      <c r="D5188" s="232"/>
    </row>
    <row r="5189" spans="1:4">
      <c r="A5189" s="231"/>
      <c r="B5189" s="27"/>
      <c r="C5189" s="27"/>
      <c r="D5189" s="232"/>
    </row>
    <row r="5190" spans="1:4">
      <c r="A5190" s="231"/>
      <c r="B5190" s="27"/>
      <c r="C5190" s="27"/>
      <c r="D5190" s="232"/>
    </row>
    <row r="5191" spans="1:4">
      <c r="A5191" s="231"/>
      <c r="B5191" s="27"/>
      <c r="C5191" s="27"/>
      <c r="D5191" s="232"/>
    </row>
    <row r="5192" spans="1:4">
      <c r="A5192" s="231"/>
      <c r="B5192" s="27"/>
      <c r="C5192" s="27"/>
      <c r="D5192" s="232"/>
    </row>
    <row r="5193" spans="1:4">
      <c r="A5193" s="231"/>
      <c r="B5193" s="27"/>
      <c r="C5193" s="27"/>
      <c r="D5193" s="232"/>
    </row>
    <row r="5194" spans="1:4">
      <c r="A5194" s="231"/>
      <c r="B5194" s="27"/>
      <c r="C5194" s="27"/>
      <c r="D5194" s="232"/>
    </row>
    <row r="5195" spans="1:4">
      <c r="A5195" s="231"/>
      <c r="B5195" s="27"/>
      <c r="C5195" s="27"/>
      <c r="D5195" s="232"/>
    </row>
    <row r="5196" spans="1:4">
      <c r="A5196" s="231"/>
      <c r="B5196" s="27"/>
      <c r="C5196" s="27"/>
      <c r="D5196" s="232"/>
    </row>
    <row r="5197" spans="1:4">
      <c r="A5197" s="231"/>
      <c r="B5197" s="27"/>
      <c r="C5197" s="27"/>
      <c r="D5197" s="232"/>
    </row>
    <row r="5198" spans="1:4">
      <c r="A5198" s="231"/>
      <c r="B5198" s="27"/>
      <c r="C5198" s="27"/>
      <c r="D5198" s="232"/>
    </row>
    <row r="5199" spans="1:4">
      <c r="A5199" s="231"/>
      <c r="B5199" s="27"/>
      <c r="C5199" s="27"/>
      <c r="D5199" s="232"/>
    </row>
    <row r="5200" spans="1:4">
      <c r="A5200" s="231"/>
      <c r="B5200" s="27"/>
      <c r="C5200" s="27"/>
      <c r="D5200" s="232"/>
    </row>
    <row r="5201" spans="1:4">
      <c r="A5201" s="231"/>
      <c r="B5201" s="27"/>
      <c r="C5201" s="27"/>
      <c r="D5201" s="232"/>
    </row>
    <row r="5202" spans="1:4">
      <c r="A5202" s="231"/>
      <c r="B5202" s="27"/>
      <c r="C5202" s="27"/>
      <c r="D5202" s="232"/>
    </row>
    <row r="5203" spans="1:4">
      <c r="A5203" s="231"/>
      <c r="B5203" s="27"/>
      <c r="C5203" s="27"/>
      <c r="D5203" s="232"/>
    </row>
    <row r="5204" spans="1:4">
      <c r="A5204" s="231"/>
      <c r="B5204" s="27"/>
      <c r="C5204" s="27"/>
      <c r="D5204" s="232"/>
    </row>
    <row r="5205" spans="1:4">
      <c r="A5205" s="231"/>
      <c r="B5205" s="27"/>
      <c r="C5205" s="27"/>
      <c r="D5205" s="232"/>
    </row>
    <row r="5206" spans="1:4">
      <c r="A5206" s="231"/>
      <c r="B5206" s="27"/>
      <c r="C5206" s="27"/>
      <c r="D5206" s="232"/>
    </row>
    <row r="5207" spans="1:4">
      <c r="A5207" s="231"/>
      <c r="B5207" s="27"/>
      <c r="C5207" s="27"/>
      <c r="D5207" s="232"/>
    </row>
    <row r="5208" spans="1:4">
      <c r="A5208" s="231"/>
      <c r="B5208" s="27"/>
      <c r="C5208" s="27"/>
      <c r="D5208" s="232"/>
    </row>
    <row r="5209" spans="1:4">
      <c r="A5209" s="231"/>
      <c r="B5209" s="27"/>
      <c r="C5209" s="27"/>
      <c r="D5209" s="232"/>
    </row>
    <row r="5210" spans="1:4">
      <c r="A5210" s="231"/>
      <c r="B5210" s="27"/>
      <c r="C5210" s="27"/>
      <c r="D5210" s="232"/>
    </row>
    <row r="5211" spans="1:4">
      <c r="A5211" s="231"/>
      <c r="B5211" s="27"/>
      <c r="C5211" s="27"/>
      <c r="D5211" s="232"/>
    </row>
    <row r="5212" spans="1:4">
      <c r="A5212" s="231"/>
      <c r="B5212" s="27"/>
      <c r="C5212" s="27"/>
      <c r="D5212" s="232"/>
    </row>
    <row r="5213" spans="1:4">
      <c r="A5213" s="231"/>
      <c r="B5213" s="27"/>
      <c r="C5213" s="27"/>
      <c r="D5213" s="232"/>
    </row>
    <row r="5214" spans="1:4">
      <c r="A5214" s="231"/>
      <c r="B5214" s="27"/>
      <c r="C5214" s="27"/>
      <c r="D5214" s="232"/>
    </row>
    <row r="5215" spans="1:4">
      <c r="A5215" s="231"/>
      <c r="B5215" s="27"/>
      <c r="C5215" s="27"/>
      <c r="D5215" s="232"/>
    </row>
    <row r="5216" spans="1:4">
      <c r="A5216" s="231"/>
      <c r="B5216" s="27"/>
      <c r="C5216" s="27"/>
      <c r="D5216" s="232"/>
    </row>
    <row r="5217" spans="1:4">
      <c r="A5217" s="231"/>
      <c r="B5217" s="27"/>
      <c r="C5217" s="27"/>
      <c r="D5217" s="232"/>
    </row>
    <row r="5218" spans="1:4">
      <c r="A5218" s="231"/>
      <c r="B5218" s="27"/>
      <c r="C5218" s="27"/>
      <c r="D5218" s="232"/>
    </row>
    <row r="5219" spans="1:4">
      <c r="A5219" s="231"/>
      <c r="B5219" s="27"/>
      <c r="C5219" s="27"/>
      <c r="D5219" s="232"/>
    </row>
  </sheetData>
  <mergeCells count="25">
    <mergeCell ref="A85:C85"/>
    <mergeCell ref="A1:D1"/>
    <mergeCell ref="A70:C70"/>
    <mergeCell ref="A71:D72"/>
    <mergeCell ref="A79:C79"/>
    <mergeCell ref="A80:D81"/>
    <mergeCell ref="A64:C64"/>
    <mergeCell ref="A3:C3"/>
    <mergeCell ref="A4:C4"/>
    <mergeCell ref="A5:C5"/>
    <mergeCell ref="A9:C9"/>
    <mergeCell ref="A19:D19"/>
    <mergeCell ref="A47:C47"/>
    <mergeCell ref="A51:D51"/>
    <mergeCell ref="A48:D48"/>
    <mergeCell ref="A50:C50"/>
    <mergeCell ref="A10:D10"/>
    <mergeCell ref="A15:C15"/>
    <mergeCell ref="A65:D66"/>
    <mergeCell ref="A67:A68"/>
    <mergeCell ref="B67:B68"/>
    <mergeCell ref="C67:C68"/>
    <mergeCell ref="D67:D68"/>
    <mergeCell ref="A16:D16"/>
    <mergeCell ref="A18:C18"/>
  </mergeCells>
  <pageMargins left="0.51181102362204722" right="0.59055118110236227" top="0.47244094488188981" bottom="0.31496062992125984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87"/>
  <sheetViews>
    <sheetView workbookViewId="0">
      <selection activeCell="E1" sqref="E1"/>
    </sheetView>
  </sheetViews>
  <sheetFormatPr defaultColWidth="19.85546875" defaultRowHeight="12.75"/>
  <cols>
    <col min="1" max="1" width="8.42578125" style="61" customWidth="1"/>
    <col min="2" max="2" width="35.42578125" style="61" customWidth="1"/>
    <col min="3" max="3" width="55.140625" style="61" customWidth="1"/>
    <col min="4" max="4" width="13" style="61" customWidth="1"/>
    <col min="5" max="45" width="19.85546875" style="425"/>
    <col min="46" max="46" width="19.85546875" style="426"/>
    <col min="47" max="16384" width="19.85546875" style="61"/>
  </cols>
  <sheetData>
    <row r="1" spans="1:46" ht="39" customHeight="1">
      <c r="A1" s="583" t="s">
        <v>1449</v>
      </c>
      <c r="B1" s="584"/>
      <c r="C1" s="584"/>
      <c r="D1" s="584"/>
    </row>
    <row r="2" spans="1:46" ht="25.5">
      <c r="A2" s="244" t="s">
        <v>0</v>
      </c>
      <c r="B2" s="244" t="s">
        <v>1416</v>
      </c>
      <c r="C2" s="244" t="s">
        <v>2</v>
      </c>
      <c r="D2" s="244" t="s">
        <v>54</v>
      </c>
    </row>
    <row r="3" spans="1:46" s="63" customFormat="1">
      <c r="A3" s="585" t="s">
        <v>90</v>
      </c>
      <c r="B3" s="585"/>
      <c r="C3" s="585"/>
      <c r="D3" s="62">
        <f>D4+D28</f>
        <v>54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501"/>
    </row>
    <row r="4" spans="1:46" s="63" customFormat="1" ht="15" customHeight="1">
      <c r="A4" s="585" t="s">
        <v>4</v>
      </c>
      <c r="B4" s="585"/>
      <c r="C4" s="585"/>
      <c r="D4" s="62">
        <f>D10+D14+D17</f>
        <v>6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501"/>
    </row>
    <row r="5" spans="1:46" ht="21" customHeight="1">
      <c r="A5" s="591" t="s">
        <v>91</v>
      </c>
      <c r="B5" s="592"/>
      <c r="C5" s="592"/>
      <c r="D5" s="592"/>
    </row>
    <row r="6" spans="1:46" ht="25.5">
      <c r="A6" s="185">
        <v>1</v>
      </c>
      <c r="B6" s="51" t="s">
        <v>92</v>
      </c>
      <c r="C6" s="227" t="s">
        <v>900</v>
      </c>
      <c r="D6" s="475">
        <v>1</v>
      </c>
    </row>
    <row r="7" spans="1:46" ht="25.5">
      <c r="A7" s="185">
        <v>2</v>
      </c>
      <c r="B7" s="51" t="s">
        <v>93</v>
      </c>
      <c r="C7" s="227" t="s">
        <v>900</v>
      </c>
      <c r="D7" s="475">
        <v>1</v>
      </c>
    </row>
    <row r="8" spans="1:46" ht="25.5">
      <c r="A8" s="185">
        <v>3</v>
      </c>
      <c r="B8" s="51" t="s">
        <v>94</v>
      </c>
      <c r="C8" s="227" t="s">
        <v>901</v>
      </c>
      <c r="D8" s="475">
        <v>1</v>
      </c>
    </row>
    <row r="9" spans="1:46" ht="25.5">
      <c r="A9" s="185">
        <v>4</v>
      </c>
      <c r="B9" s="51" t="s">
        <v>95</v>
      </c>
      <c r="C9" s="290" t="s">
        <v>902</v>
      </c>
      <c r="D9" s="475">
        <v>1</v>
      </c>
    </row>
    <row r="10" spans="1:46" s="65" customFormat="1">
      <c r="A10" s="616" t="s">
        <v>52</v>
      </c>
      <c r="B10" s="617"/>
      <c r="C10" s="618"/>
      <c r="D10" s="62">
        <f>SUM(D6:D9)</f>
        <v>4</v>
      </c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2"/>
    </row>
    <row r="11" spans="1:46" ht="23.25" customHeight="1">
      <c r="A11" s="591" t="s">
        <v>49</v>
      </c>
      <c r="B11" s="592"/>
      <c r="C11" s="592"/>
      <c r="D11" s="592"/>
    </row>
    <row r="12" spans="1:46">
      <c r="A12" s="604">
        <v>5</v>
      </c>
      <c r="B12" s="605" t="s">
        <v>630</v>
      </c>
      <c r="C12" s="605" t="s">
        <v>899</v>
      </c>
      <c r="D12" s="604">
        <v>1</v>
      </c>
    </row>
    <row r="13" spans="1:46">
      <c r="A13" s="604"/>
      <c r="B13" s="605"/>
      <c r="C13" s="605"/>
      <c r="D13" s="604"/>
    </row>
    <row r="14" spans="1:46" s="65" customFormat="1">
      <c r="A14" s="616" t="s">
        <v>52</v>
      </c>
      <c r="B14" s="617"/>
      <c r="C14" s="618"/>
      <c r="D14" s="62">
        <f>SUM(D12:D13)</f>
        <v>1</v>
      </c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2"/>
    </row>
    <row r="15" spans="1:46" ht="24.75" customHeight="1">
      <c r="A15" s="591" t="s">
        <v>96</v>
      </c>
      <c r="B15" s="592"/>
      <c r="C15" s="592"/>
      <c r="D15" s="592"/>
    </row>
    <row r="16" spans="1:46" s="68" customFormat="1" ht="25.5">
      <c r="A16" s="67">
        <f>A12+1</f>
        <v>6</v>
      </c>
      <c r="B16" s="49" t="s">
        <v>1004</v>
      </c>
      <c r="C16" s="49" t="s">
        <v>600</v>
      </c>
      <c r="D16" s="67">
        <v>1</v>
      </c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503"/>
    </row>
    <row r="17" spans="1:46" s="65" customFormat="1">
      <c r="A17" s="616" t="s">
        <v>52</v>
      </c>
      <c r="B17" s="617"/>
      <c r="C17" s="618"/>
      <c r="D17" s="62">
        <f>SUM(D16:D16)</f>
        <v>1</v>
      </c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2"/>
    </row>
    <row r="18" spans="1:46" ht="23.25" customHeight="1">
      <c r="A18" s="611" t="s">
        <v>97</v>
      </c>
      <c r="B18" s="612"/>
      <c r="C18" s="612"/>
      <c r="D18" s="612"/>
    </row>
    <row r="19" spans="1:46" ht="25.5">
      <c r="A19" s="185">
        <f>A16+1</f>
        <v>7</v>
      </c>
      <c r="B19" s="51" t="s">
        <v>98</v>
      </c>
      <c r="C19" s="227" t="s">
        <v>903</v>
      </c>
      <c r="D19" s="475">
        <v>1</v>
      </c>
    </row>
    <row r="20" spans="1:46" ht="25.5">
      <c r="A20" s="229">
        <f>A19+1</f>
        <v>8</v>
      </c>
      <c r="B20" s="51" t="s">
        <v>98</v>
      </c>
      <c r="C20" s="476" t="s">
        <v>903</v>
      </c>
      <c r="D20" s="475">
        <v>1</v>
      </c>
    </row>
    <row r="21" spans="1:46" ht="25.5">
      <c r="A21" s="454">
        <f t="shared" ref="A21:A25" si="0">A20+1</f>
        <v>9</v>
      </c>
      <c r="B21" s="51" t="s">
        <v>99</v>
      </c>
      <c r="C21" s="476" t="s">
        <v>903</v>
      </c>
      <c r="D21" s="475">
        <v>1</v>
      </c>
    </row>
    <row r="22" spans="1:46" ht="25.5">
      <c r="A22" s="454">
        <f t="shared" si="0"/>
        <v>10</v>
      </c>
      <c r="B22" s="51" t="s">
        <v>100</v>
      </c>
      <c r="C22" s="476" t="s">
        <v>903</v>
      </c>
      <c r="D22" s="475">
        <v>1</v>
      </c>
    </row>
    <row r="23" spans="1:46" ht="25.5">
      <c r="A23" s="454">
        <f t="shared" si="0"/>
        <v>11</v>
      </c>
      <c r="B23" s="51" t="s">
        <v>101</v>
      </c>
      <c r="C23" s="476" t="s">
        <v>903</v>
      </c>
      <c r="D23" s="475">
        <v>1</v>
      </c>
    </row>
    <row r="24" spans="1:46" ht="25.5">
      <c r="A24" s="454">
        <f t="shared" si="0"/>
        <v>12</v>
      </c>
      <c r="B24" s="51" t="s">
        <v>102</v>
      </c>
      <c r="C24" s="476" t="s">
        <v>903</v>
      </c>
      <c r="D24" s="475">
        <v>1</v>
      </c>
    </row>
    <row r="25" spans="1:46" ht="25.5">
      <c r="A25" s="454">
        <f t="shared" si="0"/>
        <v>13</v>
      </c>
      <c r="B25" s="51" t="s">
        <v>102</v>
      </c>
      <c r="C25" s="476" t="s">
        <v>903</v>
      </c>
      <c r="D25" s="475">
        <v>1</v>
      </c>
    </row>
    <row r="26" spans="1:46" ht="25.5">
      <c r="A26" s="289">
        <f t="shared" ref="A26:A27" si="1">A25+1</f>
        <v>14</v>
      </c>
      <c r="B26" s="51" t="s">
        <v>103</v>
      </c>
      <c r="C26" s="476" t="s">
        <v>903</v>
      </c>
      <c r="D26" s="475">
        <v>1</v>
      </c>
    </row>
    <row r="27" spans="1:46" ht="25.5">
      <c r="A27" s="292">
        <f t="shared" si="1"/>
        <v>15</v>
      </c>
      <c r="B27" s="293" t="s">
        <v>1130</v>
      </c>
      <c r="C27" s="476" t="s">
        <v>903</v>
      </c>
      <c r="D27" s="475">
        <v>40</v>
      </c>
    </row>
    <row r="28" spans="1:46" s="69" customFormat="1">
      <c r="A28" s="613" t="s">
        <v>52</v>
      </c>
      <c r="B28" s="614"/>
      <c r="C28" s="615"/>
      <c r="D28" s="69">
        <f>SUM(D19:D27)</f>
        <v>48</v>
      </c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4"/>
    </row>
    <row r="29" spans="1:46" s="245" customFormat="1">
      <c r="A29" s="425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505"/>
    </row>
    <row r="30" spans="1:46" s="134" customFormat="1">
      <c r="A30" s="425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</row>
    <row r="31" spans="1:46" s="134" customFormat="1">
      <c r="A31" s="425"/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</row>
    <row r="32" spans="1:46" s="134" customFormat="1">
      <c r="A32" s="425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</row>
    <row r="33" spans="1:45" s="134" customFormat="1">
      <c r="A33" s="425"/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</row>
    <row r="34" spans="1:45" s="134" customFormat="1">
      <c r="A34" s="425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</row>
    <row r="35" spans="1:45" s="134" customFormat="1">
      <c r="A35" s="425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</row>
    <row r="36" spans="1:45" s="134" customFormat="1">
      <c r="A36" s="425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</row>
    <row r="37" spans="1:45" s="134" customFormat="1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5"/>
      <c r="AS37" s="425"/>
    </row>
    <row r="38" spans="1:45" s="134" customFormat="1">
      <c r="A38" s="425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</row>
    <row r="39" spans="1:45" s="134" customFormat="1">
      <c r="A39" s="425"/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</row>
    <row r="40" spans="1:45" s="134" customFormat="1">
      <c r="A40" s="425"/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5"/>
      <c r="AS40" s="425"/>
    </row>
    <row r="41" spans="1:45" s="134" customFormat="1">
      <c r="A41" s="425"/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</row>
    <row r="42" spans="1:45" s="134" customFormat="1">
      <c r="A42" s="425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</row>
    <row r="43" spans="1:45" s="134" customFormat="1">
      <c r="A43" s="425"/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</row>
    <row r="44" spans="1:45" s="134" customFormat="1">
      <c r="A44" s="425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</row>
    <row r="45" spans="1:45" s="134" customFormat="1">
      <c r="A45" s="425"/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</row>
    <row r="46" spans="1:45" s="134" customFormat="1">
      <c r="A46" s="425"/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</row>
    <row r="47" spans="1:45" s="134" customFormat="1">
      <c r="A47" s="425"/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5"/>
      <c r="AL47" s="425"/>
      <c r="AM47" s="425"/>
      <c r="AN47" s="425"/>
      <c r="AO47" s="425"/>
      <c r="AP47" s="425"/>
      <c r="AQ47" s="425"/>
      <c r="AR47" s="425"/>
      <c r="AS47" s="425"/>
    </row>
    <row r="48" spans="1:45" s="134" customFormat="1">
      <c r="A48" s="425"/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5"/>
      <c r="AR48" s="425"/>
      <c r="AS48" s="425"/>
    </row>
    <row r="49" spans="1:45" s="134" customFormat="1">
      <c r="A49" s="425"/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  <c r="AO49" s="425"/>
      <c r="AP49" s="425"/>
      <c r="AQ49" s="425"/>
      <c r="AR49" s="425"/>
      <c r="AS49" s="425"/>
    </row>
    <row r="50" spans="1:45" s="134" customFormat="1">
      <c r="A50" s="425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</row>
    <row r="51" spans="1:45" s="134" customFormat="1">
      <c r="A51" s="425"/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</row>
    <row r="52" spans="1:45" s="134" customFormat="1">
      <c r="A52" s="425"/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425"/>
    </row>
    <row r="53" spans="1:45" s="134" customFormat="1">
      <c r="A53" s="425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  <c r="AQ53" s="425"/>
      <c r="AR53" s="425"/>
      <c r="AS53" s="425"/>
    </row>
    <row r="54" spans="1:45" s="134" customFormat="1">
      <c r="A54" s="425"/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</row>
    <row r="55" spans="1:45" s="134" customFormat="1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</row>
    <row r="56" spans="1:45" s="134" customFormat="1">
      <c r="A56" s="425"/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  <c r="AL56" s="425"/>
      <c r="AM56" s="425"/>
      <c r="AN56" s="425"/>
      <c r="AO56" s="425"/>
      <c r="AP56" s="425"/>
      <c r="AQ56" s="425"/>
      <c r="AR56" s="425"/>
      <c r="AS56" s="425"/>
    </row>
    <row r="57" spans="1:45" s="134" customFormat="1">
      <c r="A57" s="425"/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</row>
    <row r="58" spans="1:45" s="134" customFormat="1">
      <c r="A58" s="425"/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</row>
    <row r="59" spans="1:45" s="134" customFormat="1">
      <c r="A59" s="425"/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</row>
    <row r="60" spans="1:45" s="134" customFormat="1">
      <c r="A60" s="425"/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</row>
    <row r="61" spans="1:45" s="134" customFormat="1">
      <c r="A61" s="425"/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</row>
    <row r="62" spans="1:45" s="134" customFormat="1">
      <c r="A62" s="425"/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</row>
    <row r="63" spans="1:45" s="134" customFormat="1">
      <c r="A63" s="425"/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</row>
    <row r="64" spans="1:45" s="134" customFormat="1">
      <c r="A64" s="425"/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</row>
    <row r="65" spans="1:45" s="134" customFormat="1">
      <c r="A65" s="425"/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</row>
    <row r="66" spans="1:45" s="134" customFormat="1">
      <c r="A66" s="425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</row>
    <row r="67" spans="1:45" s="134" customFormat="1">
      <c r="A67" s="425"/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</row>
    <row r="68" spans="1:45" s="134" customFormat="1">
      <c r="A68" s="425"/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</row>
    <row r="69" spans="1:45" s="134" customFormat="1">
      <c r="A69" s="425"/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</row>
    <row r="70" spans="1:45" s="134" customFormat="1">
      <c r="A70" s="425"/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</row>
    <row r="71" spans="1:45" s="134" customFormat="1">
      <c r="A71" s="425"/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</row>
    <row r="72" spans="1:45" s="134" customFormat="1">
      <c r="A72" s="425"/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</row>
    <row r="73" spans="1:45" s="134" customFormat="1">
      <c r="A73" s="425"/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5"/>
      <c r="AS73" s="425"/>
    </row>
    <row r="74" spans="1:45" s="134" customFormat="1">
      <c r="A74" s="425"/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</row>
    <row r="75" spans="1:45" s="134" customFormat="1">
      <c r="A75" s="425"/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</row>
    <row r="76" spans="1:45" s="134" customFormat="1">
      <c r="A76" s="425"/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</row>
    <row r="77" spans="1:45" s="134" customFormat="1">
      <c r="A77" s="425"/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</row>
    <row r="78" spans="1:45" s="134" customFormat="1">
      <c r="A78" s="425"/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5"/>
      <c r="AS78" s="425"/>
    </row>
    <row r="79" spans="1:45" s="134" customFormat="1">
      <c r="A79" s="425"/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</row>
    <row r="80" spans="1:45" s="134" customFormat="1">
      <c r="A80" s="425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5"/>
      <c r="AS80" s="425"/>
    </row>
    <row r="81" spans="1:45" s="134" customFormat="1">
      <c r="A81" s="425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</row>
    <row r="82" spans="1:45" s="134" customFormat="1">
      <c r="A82" s="425"/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</row>
    <row r="83" spans="1:45" s="134" customFormat="1">
      <c r="A83" s="425"/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5"/>
      <c r="AS83" s="425"/>
    </row>
    <row r="84" spans="1:45" s="134" customFormat="1">
      <c r="A84" s="425"/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5"/>
      <c r="AQ84" s="425"/>
      <c r="AR84" s="425"/>
      <c r="AS84" s="425"/>
    </row>
    <row r="85" spans="1:45" s="134" customFormat="1">
      <c r="A85" s="425"/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5"/>
      <c r="AS85" s="425"/>
    </row>
    <row r="86" spans="1:45" s="134" customFormat="1">
      <c r="A86" s="425"/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5"/>
      <c r="AO86" s="425"/>
      <c r="AP86" s="425"/>
      <c r="AQ86" s="425"/>
      <c r="AR86" s="425"/>
      <c r="AS86" s="425"/>
    </row>
    <row r="87" spans="1:45" s="134" customFormat="1">
      <c r="A87" s="425"/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</row>
    <row r="88" spans="1:45" s="134" customFormat="1">
      <c r="A88" s="425"/>
      <c r="B88" s="425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5"/>
      <c r="AS88" s="425"/>
    </row>
    <row r="89" spans="1:45" s="134" customFormat="1">
      <c r="A89" s="425"/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I89" s="425"/>
      <c r="AJ89" s="425"/>
      <c r="AK89" s="425"/>
      <c r="AL89" s="425"/>
      <c r="AM89" s="425"/>
      <c r="AN89" s="425"/>
      <c r="AO89" s="425"/>
      <c r="AP89" s="425"/>
      <c r="AQ89" s="425"/>
      <c r="AR89" s="425"/>
      <c r="AS89" s="425"/>
    </row>
    <row r="90" spans="1:45" s="134" customFormat="1">
      <c r="A90" s="425"/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</row>
    <row r="91" spans="1:45" s="134" customFormat="1">
      <c r="A91" s="425"/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</row>
    <row r="92" spans="1:45" s="134" customFormat="1">
      <c r="A92" s="425"/>
      <c r="B92" s="425"/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25"/>
      <c r="AJ92" s="425"/>
      <c r="AK92" s="425"/>
      <c r="AL92" s="425"/>
      <c r="AM92" s="425"/>
      <c r="AN92" s="425"/>
      <c r="AO92" s="425"/>
      <c r="AP92" s="425"/>
      <c r="AQ92" s="425"/>
      <c r="AR92" s="425"/>
      <c r="AS92" s="425"/>
    </row>
    <row r="93" spans="1:45" s="134" customFormat="1">
      <c r="A93" s="425"/>
      <c r="B93" s="425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5"/>
      <c r="AN93" s="425"/>
      <c r="AO93" s="425"/>
      <c r="AP93" s="425"/>
      <c r="AQ93" s="425"/>
      <c r="AR93" s="425"/>
      <c r="AS93" s="425"/>
    </row>
    <row r="94" spans="1:45" s="134" customFormat="1">
      <c r="A94" s="425"/>
      <c r="B94" s="425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5"/>
    </row>
    <row r="95" spans="1:45" s="134" customFormat="1">
      <c r="A95" s="425"/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5"/>
      <c r="AS95" s="425"/>
    </row>
    <row r="96" spans="1:45" s="134" customFormat="1">
      <c r="A96" s="425"/>
      <c r="B96" s="425"/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</row>
    <row r="97" spans="1:45" s="134" customFormat="1">
      <c r="A97" s="425"/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</row>
    <row r="98" spans="1:45" s="134" customFormat="1">
      <c r="A98" s="425"/>
      <c r="B98" s="425"/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425"/>
      <c r="AK98" s="425"/>
      <c r="AL98" s="425"/>
      <c r="AM98" s="425"/>
      <c r="AN98" s="425"/>
      <c r="AO98" s="425"/>
      <c r="AP98" s="425"/>
      <c r="AQ98" s="425"/>
      <c r="AR98" s="425"/>
      <c r="AS98" s="425"/>
    </row>
    <row r="99" spans="1:45" s="134" customFormat="1">
      <c r="A99" s="425"/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I99" s="425"/>
      <c r="AJ99" s="425"/>
      <c r="AK99" s="425"/>
      <c r="AL99" s="425"/>
      <c r="AM99" s="425"/>
      <c r="AN99" s="425"/>
      <c r="AO99" s="425"/>
      <c r="AP99" s="425"/>
      <c r="AQ99" s="425"/>
      <c r="AR99" s="425"/>
      <c r="AS99" s="425"/>
    </row>
    <row r="100" spans="1:45" s="134" customFormat="1">
      <c r="A100" s="425"/>
      <c r="B100" s="425"/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425"/>
      <c r="AJ100" s="425"/>
      <c r="AK100" s="425"/>
      <c r="AL100" s="425"/>
      <c r="AM100" s="425"/>
      <c r="AN100" s="425"/>
      <c r="AO100" s="425"/>
      <c r="AP100" s="425"/>
      <c r="AQ100" s="425"/>
      <c r="AR100" s="425"/>
      <c r="AS100" s="425"/>
    </row>
    <row r="101" spans="1:45" s="134" customFormat="1">
      <c r="A101" s="425"/>
      <c r="B101" s="425"/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5"/>
      <c r="AO101" s="425"/>
      <c r="AP101" s="425"/>
      <c r="AQ101" s="425"/>
      <c r="AR101" s="425"/>
      <c r="AS101" s="425"/>
    </row>
    <row r="102" spans="1:45" s="134" customFormat="1">
      <c r="A102" s="425"/>
      <c r="B102" s="425"/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5"/>
      <c r="AO102" s="425"/>
      <c r="AP102" s="425"/>
      <c r="AQ102" s="425"/>
      <c r="AR102" s="425"/>
      <c r="AS102" s="425"/>
    </row>
    <row r="103" spans="1:45" s="134" customFormat="1">
      <c r="A103" s="425"/>
      <c r="B103" s="425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425"/>
      <c r="AJ103" s="425"/>
      <c r="AK103" s="425"/>
      <c r="AL103" s="425"/>
      <c r="AM103" s="425"/>
      <c r="AN103" s="425"/>
      <c r="AO103" s="425"/>
      <c r="AP103" s="425"/>
      <c r="AQ103" s="425"/>
      <c r="AR103" s="425"/>
      <c r="AS103" s="425"/>
    </row>
    <row r="104" spans="1:45" s="134" customFormat="1">
      <c r="A104" s="425"/>
      <c r="B104" s="425"/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I104" s="425"/>
      <c r="AJ104" s="425"/>
      <c r="AK104" s="425"/>
      <c r="AL104" s="425"/>
      <c r="AM104" s="425"/>
      <c r="AN104" s="425"/>
      <c r="AO104" s="425"/>
      <c r="AP104" s="425"/>
      <c r="AQ104" s="425"/>
      <c r="AR104" s="425"/>
      <c r="AS104" s="425"/>
    </row>
    <row r="105" spans="1:45" s="134" customFormat="1">
      <c r="A105" s="425"/>
      <c r="B105" s="425"/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5"/>
      <c r="AN105" s="425"/>
      <c r="AO105" s="425"/>
      <c r="AP105" s="425"/>
      <c r="AQ105" s="425"/>
      <c r="AR105" s="425"/>
      <c r="AS105" s="425"/>
    </row>
    <row r="106" spans="1:45" s="134" customFormat="1">
      <c r="A106" s="425"/>
      <c r="B106" s="425"/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5"/>
      <c r="AM106" s="425"/>
      <c r="AN106" s="425"/>
      <c r="AO106" s="425"/>
      <c r="AP106" s="425"/>
      <c r="AQ106" s="425"/>
      <c r="AR106" s="425"/>
      <c r="AS106" s="425"/>
    </row>
    <row r="107" spans="1:45" s="134" customFormat="1">
      <c r="A107" s="425"/>
      <c r="B107" s="425"/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425"/>
      <c r="AQ107" s="425"/>
      <c r="AR107" s="425"/>
      <c r="AS107" s="425"/>
    </row>
    <row r="108" spans="1:45" s="134" customFormat="1">
      <c r="A108" s="425"/>
      <c r="B108" s="425"/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5"/>
      <c r="AM108" s="425"/>
      <c r="AN108" s="425"/>
      <c r="AO108" s="425"/>
      <c r="AP108" s="425"/>
      <c r="AQ108" s="425"/>
      <c r="AR108" s="425"/>
      <c r="AS108" s="425"/>
    </row>
    <row r="109" spans="1:45" s="134" customFormat="1">
      <c r="A109" s="425"/>
      <c r="B109" s="425"/>
      <c r="C109" s="425"/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  <c r="AJ109" s="425"/>
      <c r="AK109" s="425"/>
      <c r="AL109" s="425"/>
      <c r="AM109" s="425"/>
      <c r="AN109" s="425"/>
      <c r="AO109" s="425"/>
      <c r="AP109" s="425"/>
      <c r="AQ109" s="425"/>
      <c r="AR109" s="425"/>
      <c r="AS109" s="425"/>
    </row>
    <row r="110" spans="1:45" s="134" customFormat="1">
      <c r="A110" s="425"/>
      <c r="B110" s="425"/>
      <c r="C110" s="425"/>
      <c r="D110" s="425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  <c r="AJ110" s="425"/>
      <c r="AK110" s="425"/>
      <c r="AL110" s="425"/>
      <c r="AM110" s="425"/>
      <c r="AN110" s="425"/>
      <c r="AO110" s="425"/>
      <c r="AP110" s="425"/>
      <c r="AQ110" s="425"/>
      <c r="AR110" s="425"/>
      <c r="AS110" s="425"/>
    </row>
    <row r="111" spans="1:45" s="134" customFormat="1">
      <c r="A111" s="425"/>
      <c r="B111" s="425"/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5"/>
      <c r="AJ111" s="425"/>
      <c r="AK111" s="425"/>
      <c r="AL111" s="425"/>
      <c r="AM111" s="425"/>
      <c r="AN111" s="425"/>
      <c r="AO111" s="425"/>
      <c r="AP111" s="425"/>
      <c r="AQ111" s="425"/>
      <c r="AR111" s="425"/>
      <c r="AS111" s="425"/>
    </row>
    <row r="112" spans="1:45" s="134" customFormat="1">
      <c r="A112" s="425"/>
      <c r="B112" s="425"/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5"/>
      <c r="AJ112" s="425"/>
      <c r="AK112" s="425"/>
      <c r="AL112" s="425"/>
      <c r="AM112" s="425"/>
      <c r="AN112" s="425"/>
      <c r="AO112" s="425"/>
      <c r="AP112" s="425"/>
      <c r="AQ112" s="425"/>
      <c r="AR112" s="425"/>
      <c r="AS112" s="425"/>
    </row>
    <row r="113" spans="1:45" s="134" customFormat="1">
      <c r="A113" s="425"/>
      <c r="B113" s="425"/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5"/>
      <c r="AJ113" s="425"/>
      <c r="AK113" s="425"/>
      <c r="AL113" s="425"/>
      <c r="AM113" s="425"/>
      <c r="AN113" s="425"/>
      <c r="AO113" s="425"/>
      <c r="AP113" s="425"/>
      <c r="AQ113" s="425"/>
      <c r="AR113" s="425"/>
      <c r="AS113" s="425"/>
    </row>
    <row r="114" spans="1:45" s="134" customFormat="1">
      <c r="A114" s="425"/>
      <c r="B114" s="425"/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425"/>
      <c r="AP114" s="425"/>
      <c r="AQ114" s="425"/>
      <c r="AR114" s="425"/>
      <c r="AS114" s="425"/>
    </row>
    <row r="115" spans="1:45" s="134" customFormat="1">
      <c r="A115" s="425"/>
      <c r="B115" s="425"/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</row>
    <row r="116" spans="1:45" s="134" customFormat="1">
      <c r="A116" s="425"/>
      <c r="B116" s="425"/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I116" s="425"/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5"/>
    </row>
    <row r="117" spans="1:45" s="134" customFormat="1">
      <c r="A117" s="425"/>
      <c r="B117" s="425"/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5"/>
      <c r="AJ117" s="425"/>
      <c r="AK117" s="425"/>
      <c r="AL117" s="425"/>
      <c r="AM117" s="425"/>
      <c r="AN117" s="425"/>
      <c r="AO117" s="425"/>
      <c r="AP117" s="425"/>
      <c r="AQ117" s="425"/>
      <c r="AR117" s="425"/>
      <c r="AS117" s="425"/>
    </row>
    <row r="118" spans="1:45" s="134" customFormat="1">
      <c r="A118" s="425"/>
      <c r="B118" s="425"/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I118" s="425"/>
      <c r="AJ118" s="425"/>
      <c r="AK118" s="425"/>
      <c r="AL118" s="425"/>
      <c r="AM118" s="425"/>
      <c r="AN118" s="425"/>
      <c r="AO118" s="425"/>
      <c r="AP118" s="425"/>
      <c r="AQ118" s="425"/>
      <c r="AR118" s="425"/>
      <c r="AS118" s="425"/>
    </row>
    <row r="119" spans="1:45" s="134" customFormat="1">
      <c r="A119" s="425"/>
      <c r="B119" s="425"/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25"/>
      <c r="AK119" s="425"/>
      <c r="AL119" s="425"/>
      <c r="AM119" s="425"/>
      <c r="AN119" s="425"/>
      <c r="AO119" s="425"/>
      <c r="AP119" s="425"/>
      <c r="AQ119" s="425"/>
      <c r="AR119" s="425"/>
      <c r="AS119" s="425"/>
    </row>
    <row r="120" spans="1:45" s="134" customFormat="1">
      <c r="A120" s="425"/>
      <c r="B120" s="425"/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5"/>
      <c r="AK120" s="425"/>
      <c r="AL120" s="425"/>
      <c r="AM120" s="425"/>
      <c r="AN120" s="425"/>
      <c r="AO120" s="425"/>
      <c r="AP120" s="425"/>
      <c r="AQ120" s="425"/>
      <c r="AR120" s="425"/>
      <c r="AS120" s="425"/>
    </row>
    <row r="121" spans="1:45" s="134" customFormat="1">
      <c r="A121" s="425"/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</row>
    <row r="122" spans="1:45" s="134" customFormat="1">
      <c r="A122" s="425"/>
      <c r="B122" s="425"/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425"/>
      <c r="AP122" s="425"/>
      <c r="AQ122" s="425"/>
      <c r="AR122" s="425"/>
      <c r="AS122" s="425"/>
    </row>
    <row r="123" spans="1:45" s="134" customFormat="1">
      <c r="A123" s="425"/>
      <c r="B123" s="425"/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25"/>
      <c r="AK123" s="425"/>
      <c r="AL123" s="425"/>
      <c r="AM123" s="425"/>
      <c r="AN123" s="425"/>
      <c r="AO123" s="425"/>
      <c r="AP123" s="425"/>
      <c r="AQ123" s="425"/>
      <c r="AR123" s="425"/>
      <c r="AS123" s="425"/>
    </row>
    <row r="124" spans="1:45" s="134" customFormat="1">
      <c r="A124" s="425"/>
      <c r="B124" s="425"/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I124" s="425"/>
      <c r="AJ124" s="425"/>
      <c r="AK124" s="425"/>
      <c r="AL124" s="425"/>
      <c r="AM124" s="425"/>
      <c r="AN124" s="425"/>
      <c r="AO124" s="425"/>
      <c r="AP124" s="425"/>
      <c r="AQ124" s="425"/>
      <c r="AR124" s="425"/>
      <c r="AS124" s="425"/>
    </row>
    <row r="125" spans="1:45" s="134" customFormat="1">
      <c r="A125" s="425"/>
      <c r="B125" s="425"/>
      <c r="C125" s="425"/>
      <c r="D125" s="425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425"/>
      <c r="AP125" s="425"/>
      <c r="AQ125" s="425"/>
      <c r="AR125" s="425"/>
      <c r="AS125" s="425"/>
    </row>
    <row r="126" spans="1:45" s="134" customFormat="1">
      <c r="A126" s="425"/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  <c r="AQ126" s="425"/>
      <c r="AR126" s="425"/>
      <c r="AS126" s="425"/>
    </row>
    <row r="127" spans="1:45" s="134" customFormat="1">
      <c r="A127" s="425"/>
      <c r="B127" s="425"/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I127" s="425"/>
      <c r="AJ127" s="425"/>
      <c r="AK127" s="425"/>
      <c r="AL127" s="425"/>
      <c r="AM127" s="425"/>
      <c r="AN127" s="425"/>
      <c r="AO127" s="425"/>
      <c r="AP127" s="425"/>
      <c r="AQ127" s="425"/>
      <c r="AR127" s="425"/>
      <c r="AS127" s="425"/>
    </row>
    <row r="128" spans="1:45" s="134" customFormat="1">
      <c r="A128" s="425"/>
      <c r="B128" s="425"/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  <c r="AG128" s="425"/>
      <c r="AH128" s="425"/>
      <c r="AI128" s="425"/>
      <c r="AJ128" s="425"/>
      <c r="AK128" s="425"/>
      <c r="AL128" s="425"/>
      <c r="AM128" s="425"/>
      <c r="AN128" s="425"/>
      <c r="AO128" s="425"/>
      <c r="AP128" s="425"/>
      <c r="AQ128" s="425"/>
      <c r="AR128" s="425"/>
      <c r="AS128" s="425"/>
    </row>
    <row r="129" spans="1:45" s="134" customFormat="1">
      <c r="A129" s="425"/>
      <c r="B129" s="425"/>
      <c r="C129" s="425"/>
      <c r="D129" s="425"/>
      <c r="E129" s="425"/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I129" s="425"/>
      <c r="AJ129" s="425"/>
      <c r="AK129" s="425"/>
      <c r="AL129" s="425"/>
      <c r="AM129" s="425"/>
      <c r="AN129" s="425"/>
      <c r="AO129" s="425"/>
      <c r="AP129" s="425"/>
      <c r="AQ129" s="425"/>
      <c r="AR129" s="425"/>
      <c r="AS129" s="425"/>
    </row>
    <row r="130" spans="1:45" s="134" customFormat="1">
      <c r="A130" s="425"/>
      <c r="B130" s="425"/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I130" s="425"/>
      <c r="AJ130" s="425"/>
      <c r="AK130" s="425"/>
      <c r="AL130" s="425"/>
      <c r="AM130" s="425"/>
      <c r="AN130" s="425"/>
      <c r="AO130" s="425"/>
      <c r="AP130" s="425"/>
      <c r="AQ130" s="425"/>
      <c r="AR130" s="425"/>
      <c r="AS130" s="425"/>
    </row>
    <row r="131" spans="1:45" s="134" customFormat="1">
      <c r="A131" s="425"/>
      <c r="B131" s="425"/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25"/>
      <c r="AS131" s="425"/>
    </row>
    <row r="132" spans="1:45" s="134" customFormat="1">
      <c r="A132" s="425"/>
      <c r="B132" s="425"/>
      <c r="C132" s="425"/>
      <c r="D132" s="425"/>
      <c r="E132" s="425"/>
      <c r="F132" s="425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5"/>
      <c r="AM132" s="425"/>
      <c r="AN132" s="425"/>
      <c r="AO132" s="425"/>
      <c r="AP132" s="425"/>
      <c r="AQ132" s="425"/>
      <c r="AR132" s="425"/>
      <c r="AS132" s="425"/>
    </row>
    <row r="133" spans="1:45" s="134" customFormat="1">
      <c r="A133" s="425"/>
      <c r="B133" s="425"/>
      <c r="C133" s="425"/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  <c r="AG133" s="425"/>
      <c r="AH133" s="425"/>
      <c r="AI133" s="425"/>
      <c r="AJ133" s="425"/>
      <c r="AK133" s="425"/>
      <c r="AL133" s="425"/>
      <c r="AM133" s="425"/>
      <c r="AN133" s="425"/>
      <c r="AO133" s="425"/>
      <c r="AP133" s="425"/>
      <c r="AQ133" s="425"/>
      <c r="AR133" s="425"/>
      <c r="AS133" s="425"/>
    </row>
    <row r="134" spans="1:45" s="134" customFormat="1">
      <c r="A134" s="425"/>
      <c r="B134" s="425"/>
      <c r="C134" s="425"/>
      <c r="D134" s="425"/>
      <c r="E134" s="425"/>
      <c r="F134" s="425"/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  <c r="AG134" s="425"/>
      <c r="AH134" s="425"/>
      <c r="AI134" s="425"/>
      <c r="AJ134" s="425"/>
      <c r="AK134" s="425"/>
      <c r="AL134" s="425"/>
      <c r="AM134" s="425"/>
      <c r="AN134" s="425"/>
      <c r="AO134" s="425"/>
      <c r="AP134" s="425"/>
      <c r="AQ134" s="425"/>
      <c r="AR134" s="425"/>
      <c r="AS134" s="425"/>
    </row>
    <row r="135" spans="1:45" s="134" customFormat="1">
      <c r="A135" s="425"/>
      <c r="B135" s="425"/>
      <c r="C135" s="425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  <c r="AG135" s="425"/>
      <c r="AH135" s="425"/>
      <c r="AI135" s="425"/>
      <c r="AJ135" s="425"/>
      <c r="AK135" s="425"/>
      <c r="AL135" s="425"/>
      <c r="AM135" s="425"/>
      <c r="AN135" s="425"/>
      <c r="AO135" s="425"/>
      <c r="AP135" s="425"/>
      <c r="AQ135" s="425"/>
      <c r="AR135" s="425"/>
      <c r="AS135" s="425"/>
    </row>
    <row r="136" spans="1:45" s="134" customFormat="1">
      <c r="A136" s="425"/>
      <c r="B136" s="425"/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I136" s="425"/>
      <c r="AJ136" s="425"/>
      <c r="AK136" s="425"/>
      <c r="AL136" s="425"/>
      <c r="AM136" s="425"/>
      <c r="AN136" s="425"/>
      <c r="AO136" s="425"/>
      <c r="AP136" s="425"/>
      <c r="AQ136" s="425"/>
      <c r="AR136" s="425"/>
      <c r="AS136" s="425"/>
    </row>
    <row r="137" spans="1:45" s="134" customFormat="1">
      <c r="A137" s="425"/>
      <c r="B137" s="425"/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25"/>
      <c r="AI137" s="425"/>
      <c r="AJ137" s="425"/>
      <c r="AK137" s="425"/>
      <c r="AL137" s="425"/>
      <c r="AM137" s="425"/>
      <c r="AN137" s="425"/>
      <c r="AO137" s="425"/>
      <c r="AP137" s="425"/>
      <c r="AQ137" s="425"/>
      <c r="AR137" s="425"/>
      <c r="AS137" s="425"/>
    </row>
    <row r="138" spans="1:45" s="134" customFormat="1">
      <c r="A138" s="425"/>
      <c r="B138" s="425"/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5"/>
      <c r="AO138" s="425"/>
      <c r="AP138" s="425"/>
      <c r="AQ138" s="425"/>
      <c r="AR138" s="425"/>
      <c r="AS138" s="425"/>
    </row>
    <row r="139" spans="1:45" s="134" customFormat="1">
      <c r="A139" s="425"/>
      <c r="B139" s="425"/>
      <c r="C139" s="425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25"/>
      <c r="AI139" s="425"/>
      <c r="AJ139" s="425"/>
      <c r="AK139" s="425"/>
      <c r="AL139" s="425"/>
      <c r="AM139" s="425"/>
      <c r="AN139" s="425"/>
      <c r="AO139" s="425"/>
      <c r="AP139" s="425"/>
      <c r="AQ139" s="425"/>
      <c r="AR139" s="425"/>
      <c r="AS139" s="425"/>
    </row>
    <row r="140" spans="1:45" s="134" customFormat="1">
      <c r="A140" s="425"/>
      <c r="B140" s="425"/>
      <c r="C140" s="425"/>
      <c r="D140" s="425"/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  <c r="AG140" s="425"/>
      <c r="AH140" s="425"/>
      <c r="AI140" s="425"/>
      <c r="AJ140" s="425"/>
      <c r="AK140" s="425"/>
      <c r="AL140" s="425"/>
      <c r="AM140" s="425"/>
      <c r="AN140" s="425"/>
      <c r="AO140" s="425"/>
      <c r="AP140" s="425"/>
      <c r="AQ140" s="425"/>
      <c r="AR140" s="425"/>
      <c r="AS140" s="425"/>
    </row>
    <row r="141" spans="1:45" s="134" customFormat="1">
      <c r="A141" s="425"/>
      <c r="B141" s="425"/>
      <c r="C141" s="425"/>
      <c r="D141" s="425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425"/>
      <c r="AE141" s="425"/>
      <c r="AF141" s="425"/>
      <c r="AG141" s="425"/>
      <c r="AH141" s="425"/>
      <c r="AI141" s="425"/>
      <c r="AJ141" s="425"/>
      <c r="AK141" s="425"/>
      <c r="AL141" s="425"/>
      <c r="AM141" s="425"/>
      <c r="AN141" s="425"/>
      <c r="AO141" s="425"/>
      <c r="AP141" s="425"/>
      <c r="AQ141" s="425"/>
      <c r="AR141" s="425"/>
      <c r="AS141" s="425"/>
    </row>
    <row r="142" spans="1:45" s="134" customFormat="1">
      <c r="A142" s="425"/>
      <c r="B142" s="425"/>
      <c r="C142" s="425"/>
      <c r="D142" s="425"/>
      <c r="E142" s="425"/>
      <c r="F142" s="425"/>
      <c r="G142" s="425"/>
      <c r="H142" s="425"/>
      <c r="I142" s="425"/>
      <c r="J142" s="425"/>
      <c r="K142" s="425"/>
      <c r="L142" s="425"/>
      <c r="M142" s="425"/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425"/>
      <c r="AE142" s="425"/>
      <c r="AF142" s="425"/>
      <c r="AG142" s="425"/>
      <c r="AH142" s="425"/>
      <c r="AI142" s="425"/>
      <c r="AJ142" s="425"/>
      <c r="AK142" s="425"/>
      <c r="AL142" s="425"/>
      <c r="AM142" s="425"/>
      <c r="AN142" s="425"/>
      <c r="AO142" s="425"/>
      <c r="AP142" s="425"/>
      <c r="AQ142" s="425"/>
      <c r="AR142" s="425"/>
      <c r="AS142" s="425"/>
    </row>
    <row r="143" spans="1:45" s="134" customFormat="1">
      <c r="A143" s="425"/>
      <c r="B143" s="425"/>
      <c r="C143" s="425"/>
      <c r="D143" s="425"/>
      <c r="E143" s="425"/>
      <c r="F143" s="425"/>
      <c r="G143" s="425"/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425"/>
      <c r="AE143" s="425"/>
      <c r="AF143" s="425"/>
      <c r="AG143" s="425"/>
      <c r="AH143" s="425"/>
      <c r="AI143" s="425"/>
      <c r="AJ143" s="425"/>
      <c r="AK143" s="425"/>
      <c r="AL143" s="425"/>
      <c r="AM143" s="425"/>
      <c r="AN143" s="425"/>
      <c r="AO143" s="425"/>
      <c r="AP143" s="425"/>
      <c r="AQ143" s="425"/>
      <c r="AR143" s="425"/>
      <c r="AS143" s="425"/>
    </row>
    <row r="144" spans="1:45" s="134" customFormat="1">
      <c r="A144" s="425"/>
      <c r="B144" s="425"/>
      <c r="C144" s="425"/>
      <c r="D144" s="425"/>
      <c r="E144" s="425"/>
      <c r="F144" s="425"/>
      <c r="G144" s="425"/>
      <c r="H144" s="425"/>
      <c r="I144" s="425"/>
      <c r="J144" s="425"/>
      <c r="K144" s="425"/>
      <c r="L144" s="425"/>
      <c r="M144" s="425"/>
      <c r="N144" s="425"/>
      <c r="O144" s="425"/>
      <c r="P144" s="425"/>
      <c r="Q144" s="425"/>
      <c r="R144" s="425"/>
      <c r="S144" s="425"/>
      <c r="T144" s="425"/>
      <c r="U144" s="425"/>
      <c r="V144" s="425"/>
      <c r="W144" s="425"/>
      <c r="X144" s="425"/>
      <c r="Y144" s="425"/>
      <c r="Z144" s="425"/>
      <c r="AA144" s="425"/>
      <c r="AB144" s="425"/>
      <c r="AC144" s="425"/>
      <c r="AD144" s="425"/>
      <c r="AE144" s="425"/>
      <c r="AF144" s="425"/>
      <c r="AG144" s="425"/>
      <c r="AH144" s="425"/>
      <c r="AI144" s="425"/>
      <c r="AJ144" s="425"/>
      <c r="AK144" s="425"/>
      <c r="AL144" s="425"/>
      <c r="AM144" s="425"/>
      <c r="AN144" s="425"/>
      <c r="AO144" s="425"/>
      <c r="AP144" s="425"/>
      <c r="AQ144" s="425"/>
      <c r="AR144" s="425"/>
      <c r="AS144" s="425"/>
    </row>
    <row r="145" spans="1:45" s="134" customFormat="1">
      <c r="A145" s="425"/>
      <c r="B145" s="425"/>
      <c r="C145" s="425"/>
      <c r="D145" s="425"/>
      <c r="E145" s="425"/>
      <c r="F145" s="425"/>
      <c r="G145" s="425"/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  <c r="AC145" s="425"/>
      <c r="AD145" s="425"/>
      <c r="AE145" s="425"/>
      <c r="AF145" s="425"/>
      <c r="AG145" s="425"/>
      <c r="AH145" s="425"/>
      <c r="AI145" s="425"/>
      <c r="AJ145" s="425"/>
      <c r="AK145" s="425"/>
      <c r="AL145" s="425"/>
      <c r="AM145" s="425"/>
      <c r="AN145" s="425"/>
      <c r="AO145" s="425"/>
      <c r="AP145" s="425"/>
      <c r="AQ145" s="425"/>
      <c r="AR145" s="425"/>
      <c r="AS145" s="425"/>
    </row>
    <row r="146" spans="1:45" s="134" customFormat="1">
      <c r="A146" s="425"/>
      <c r="B146" s="425"/>
      <c r="C146" s="425"/>
      <c r="D146" s="425"/>
      <c r="E146" s="425"/>
      <c r="F146" s="425"/>
      <c r="G146" s="425"/>
      <c r="H146" s="425"/>
      <c r="I146" s="425"/>
      <c r="J146" s="425"/>
      <c r="K146" s="425"/>
      <c r="L146" s="425"/>
      <c r="M146" s="425"/>
      <c r="N146" s="425"/>
      <c r="O146" s="425"/>
      <c r="P146" s="425"/>
      <c r="Q146" s="425"/>
      <c r="R146" s="425"/>
      <c r="S146" s="425"/>
      <c r="T146" s="425"/>
      <c r="U146" s="425"/>
      <c r="V146" s="425"/>
      <c r="W146" s="425"/>
      <c r="X146" s="425"/>
      <c r="Y146" s="425"/>
      <c r="Z146" s="425"/>
      <c r="AA146" s="425"/>
      <c r="AB146" s="425"/>
      <c r="AC146" s="425"/>
      <c r="AD146" s="425"/>
      <c r="AE146" s="425"/>
      <c r="AF146" s="425"/>
      <c r="AG146" s="425"/>
      <c r="AH146" s="425"/>
      <c r="AI146" s="425"/>
      <c r="AJ146" s="425"/>
      <c r="AK146" s="425"/>
      <c r="AL146" s="425"/>
      <c r="AM146" s="425"/>
      <c r="AN146" s="425"/>
      <c r="AO146" s="425"/>
      <c r="AP146" s="425"/>
      <c r="AQ146" s="425"/>
      <c r="AR146" s="425"/>
      <c r="AS146" s="425"/>
    </row>
    <row r="147" spans="1:45" s="134" customFormat="1">
      <c r="A147" s="425"/>
      <c r="B147" s="425"/>
      <c r="C147" s="425"/>
      <c r="D147" s="425"/>
      <c r="E147" s="425"/>
      <c r="F147" s="425"/>
      <c r="G147" s="425"/>
      <c r="H147" s="425"/>
      <c r="I147" s="425"/>
      <c r="J147" s="425"/>
      <c r="K147" s="425"/>
      <c r="L147" s="425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5"/>
      <c r="AC147" s="425"/>
      <c r="AD147" s="425"/>
      <c r="AE147" s="425"/>
      <c r="AF147" s="425"/>
      <c r="AG147" s="425"/>
      <c r="AH147" s="425"/>
      <c r="AI147" s="425"/>
      <c r="AJ147" s="425"/>
      <c r="AK147" s="425"/>
      <c r="AL147" s="425"/>
      <c r="AM147" s="425"/>
      <c r="AN147" s="425"/>
      <c r="AO147" s="425"/>
      <c r="AP147" s="425"/>
      <c r="AQ147" s="425"/>
      <c r="AR147" s="425"/>
      <c r="AS147" s="425"/>
    </row>
    <row r="148" spans="1:45" s="134" customFormat="1">
      <c r="A148" s="425"/>
      <c r="B148" s="425"/>
      <c r="C148" s="425"/>
      <c r="D148" s="425"/>
      <c r="E148" s="425"/>
      <c r="F148" s="425"/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425"/>
      <c r="X148" s="425"/>
      <c r="Y148" s="425"/>
      <c r="Z148" s="425"/>
      <c r="AA148" s="425"/>
      <c r="AB148" s="425"/>
      <c r="AC148" s="425"/>
      <c r="AD148" s="425"/>
      <c r="AE148" s="425"/>
      <c r="AF148" s="425"/>
      <c r="AG148" s="425"/>
      <c r="AH148" s="425"/>
      <c r="AI148" s="425"/>
      <c r="AJ148" s="425"/>
      <c r="AK148" s="425"/>
      <c r="AL148" s="425"/>
      <c r="AM148" s="425"/>
      <c r="AN148" s="425"/>
      <c r="AO148" s="425"/>
      <c r="AP148" s="425"/>
      <c r="AQ148" s="425"/>
      <c r="AR148" s="425"/>
      <c r="AS148" s="425"/>
    </row>
    <row r="149" spans="1:45" s="134" customFormat="1">
      <c r="A149" s="425"/>
      <c r="B149" s="425"/>
      <c r="C149" s="425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  <c r="AC149" s="425"/>
      <c r="AD149" s="425"/>
      <c r="AE149" s="425"/>
      <c r="AF149" s="425"/>
      <c r="AG149" s="425"/>
      <c r="AH149" s="425"/>
      <c r="AI149" s="425"/>
      <c r="AJ149" s="425"/>
      <c r="AK149" s="425"/>
      <c r="AL149" s="425"/>
      <c r="AM149" s="425"/>
      <c r="AN149" s="425"/>
      <c r="AO149" s="425"/>
      <c r="AP149" s="425"/>
      <c r="AQ149" s="425"/>
      <c r="AR149" s="425"/>
      <c r="AS149" s="425"/>
    </row>
    <row r="150" spans="1:45" s="134" customFormat="1">
      <c r="A150" s="425"/>
      <c r="B150" s="425"/>
      <c r="C150" s="425"/>
      <c r="D150" s="425"/>
      <c r="E150" s="425"/>
      <c r="F150" s="425"/>
      <c r="G150" s="425"/>
      <c r="H150" s="425"/>
      <c r="I150" s="425"/>
      <c r="J150" s="425"/>
      <c r="K150" s="425"/>
      <c r="L150" s="425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425"/>
      <c r="X150" s="425"/>
      <c r="Y150" s="425"/>
      <c r="Z150" s="425"/>
      <c r="AA150" s="425"/>
      <c r="AB150" s="425"/>
      <c r="AC150" s="425"/>
      <c r="AD150" s="425"/>
      <c r="AE150" s="425"/>
      <c r="AF150" s="425"/>
      <c r="AG150" s="425"/>
      <c r="AH150" s="425"/>
      <c r="AI150" s="425"/>
      <c r="AJ150" s="425"/>
      <c r="AK150" s="425"/>
      <c r="AL150" s="425"/>
      <c r="AM150" s="425"/>
      <c r="AN150" s="425"/>
      <c r="AO150" s="425"/>
      <c r="AP150" s="425"/>
      <c r="AQ150" s="425"/>
      <c r="AR150" s="425"/>
      <c r="AS150" s="425"/>
    </row>
    <row r="151" spans="1:45" s="134" customFormat="1">
      <c r="A151" s="425"/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  <c r="AC151" s="425"/>
      <c r="AD151" s="425"/>
      <c r="AE151" s="425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425"/>
      <c r="AP151" s="425"/>
      <c r="AQ151" s="425"/>
      <c r="AR151" s="425"/>
      <c r="AS151" s="425"/>
    </row>
    <row r="152" spans="1:45" s="134" customFormat="1">
      <c r="A152" s="425"/>
      <c r="B152" s="425"/>
      <c r="C152" s="425"/>
      <c r="D152" s="425"/>
      <c r="E152" s="425"/>
      <c r="F152" s="425"/>
      <c r="G152" s="425"/>
      <c r="H152" s="425"/>
      <c r="I152" s="425"/>
      <c r="J152" s="425"/>
      <c r="K152" s="425"/>
      <c r="L152" s="425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5"/>
      <c r="AC152" s="425"/>
      <c r="AD152" s="425"/>
      <c r="AE152" s="425"/>
      <c r="AF152" s="425"/>
      <c r="AG152" s="425"/>
      <c r="AH152" s="425"/>
      <c r="AI152" s="425"/>
      <c r="AJ152" s="425"/>
      <c r="AK152" s="425"/>
      <c r="AL152" s="425"/>
      <c r="AM152" s="425"/>
      <c r="AN152" s="425"/>
      <c r="AO152" s="425"/>
      <c r="AP152" s="425"/>
      <c r="AQ152" s="425"/>
      <c r="AR152" s="425"/>
      <c r="AS152" s="425"/>
    </row>
    <row r="153" spans="1:45" s="134" customFormat="1">
      <c r="A153" s="425"/>
      <c r="B153" s="425"/>
      <c r="C153" s="425"/>
      <c r="D153" s="425"/>
      <c r="E153" s="425"/>
      <c r="F153" s="425"/>
      <c r="G153" s="425"/>
      <c r="H153" s="425"/>
      <c r="I153" s="425"/>
      <c r="J153" s="425"/>
      <c r="K153" s="425"/>
      <c r="L153" s="425"/>
      <c r="M153" s="425"/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425"/>
      <c r="Y153" s="425"/>
      <c r="Z153" s="425"/>
      <c r="AA153" s="425"/>
      <c r="AB153" s="425"/>
      <c r="AC153" s="425"/>
      <c r="AD153" s="425"/>
      <c r="AE153" s="425"/>
      <c r="AF153" s="425"/>
      <c r="AG153" s="425"/>
      <c r="AH153" s="425"/>
      <c r="AI153" s="425"/>
      <c r="AJ153" s="425"/>
      <c r="AK153" s="425"/>
      <c r="AL153" s="425"/>
      <c r="AM153" s="425"/>
      <c r="AN153" s="425"/>
      <c r="AO153" s="425"/>
      <c r="AP153" s="425"/>
      <c r="AQ153" s="425"/>
      <c r="AR153" s="425"/>
      <c r="AS153" s="425"/>
    </row>
    <row r="154" spans="1:45" s="134" customFormat="1">
      <c r="A154" s="425"/>
      <c r="B154" s="425"/>
      <c r="C154" s="425"/>
      <c r="D154" s="425"/>
      <c r="E154" s="425"/>
      <c r="F154" s="425"/>
      <c r="G154" s="425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425"/>
      <c r="Y154" s="425"/>
      <c r="Z154" s="425"/>
      <c r="AA154" s="425"/>
      <c r="AB154" s="425"/>
      <c r="AC154" s="425"/>
      <c r="AD154" s="425"/>
      <c r="AE154" s="425"/>
      <c r="AF154" s="425"/>
      <c r="AG154" s="425"/>
      <c r="AH154" s="425"/>
      <c r="AI154" s="425"/>
      <c r="AJ154" s="425"/>
      <c r="AK154" s="425"/>
      <c r="AL154" s="425"/>
      <c r="AM154" s="425"/>
      <c r="AN154" s="425"/>
      <c r="AO154" s="425"/>
      <c r="AP154" s="425"/>
      <c r="AQ154" s="425"/>
      <c r="AR154" s="425"/>
      <c r="AS154" s="425"/>
    </row>
    <row r="155" spans="1:45" s="134" customFormat="1">
      <c r="A155" s="425"/>
      <c r="B155" s="425"/>
      <c r="C155" s="425"/>
      <c r="D155" s="425"/>
      <c r="E155" s="425"/>
      <c r="F155" s="425"/>
      <c r="G155" s="425"/>
      <c r="H155" s="425"/>
      <c r="I155" s="425"/>
      <c r="J155" s="425"/>
      <c r="K155" s="425"/>
      <c r="L155" s="425"/>
      <c r="M155" s="425"/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425"/>
      <c r="Y155" s="425"/>
      <c r="Z155" s="425"/>
      <c r="AA155" s="425"/>
      <c r="AB155" s="425"/>
      <c r="AC155" s="425"/>
      <c r="AD155" s="425"/>
      <c r="AE155" s="425"/>
      <c r="AF155" s="425"/>
      <c r="AG155" s="425"/>
      <c r="AH155" s="425"/>
      <c r="AI155" s="425"/>
      <c r="AJ155" s="425"/>
      <c r="AK155" s="425"/>
      <c r="AL155" s="425"/>
      <c r="AM155" s="425"/>
      <c r="AN155" s="425"/>
      <c r="AO155" s="425"/>
      <c r="AP155" s="425"/>
      <c r="AQ155" s="425"/>
      <c r="AR155" s="425"/>
      <c r="AS155" s="425"/>
    </row>
    <row r="156" spans="1:45" s="134" customFormat="1">
      <c r="A156" s="425"/>
      <c r="B156" s="425"/>
      <c r="C156" s="425"/>
      <c r="D156" s="510"/>
      <c r="E156" s="425"/>
      <c r="F156" s="425"/>
      <c r="G156" s="425"/>
      <c r="H156" s="425"/>
      <c r="I156" s="425"/>
      <c r="J156" s="425"/>
      <c r="K156" s="425"/>
      <c r="L156" s="425"/>
      <c r="M156" s="425"/>
      <c r="N156" s="425"/>
      <c r="O156" s="425"/>
      <c r="P156" s="425"/>
      <c r="Q156" s="425"/>
      <c r="R156" s="425"/>
      <c r="S156" s="425"/>
      <c r="T156" s="425"/>
      <c r="U156" s="425"/>
      <c r="V156" s="425"/>
      <c r="W156" s="425"/>
      <c r="X156" s="425"/>
      <c r="Y156" s="425"/>
      <c r="Z156" s="425"/>
      <c r="AA156" s="425"/>
      <c r="AB156" s="425"/>
      <c r="AC156" s="425"/>
      <c r="AD156" s="425"/>
      <c r="AE156" s="425"/>
      <c r="AF156" s="425"/>
      <c r="AG156" s="425"/>
      <c r="AH156" s="425"/>
      <c r="AI156" s="425"/>
      <c r="AJ156" s="425"/>
      <c r="AK156" s="425"/>
      <c r="AL156" s="425"/>
      <c r="AM156" s="425"/>
      <c r="AN156" s="425"/>
      <c r="AO156" s="425"/>
      <c r="AP156" s="425"/>
      <c r="AQ156" s="425"/>
      <c r="AR156" s="425"/>
      <c r="AS156" s="425"/>
    </row>
    <row r="157" spans="1:45" s="134" customFormat="1">
      <c r="D157" s="509"/>
      <c r="E157" s="425"/>
      <c r="F157" s="425"/>
      <c r="G157" s="425"/>
      <c r="H157" s="425"/>
      <c r="I157" s="425"/>
      <c r="J157" s="425"/>
      <c r="K157" s="425"/>
      <c r="L157" s="425"/>
      <c r="M157" s="425"/>
      <c r="N157" s="425"/>
      <c r="O157" s="425"/>
      <c r="P157" s="425"/>
      <c r="Q157" s="425"/>
      <c r="R157" s="425"/>
      <c r="S157" s="425"/>
      <c r="T157" s="425"/>
      <c r="U157" s="425"/>
      <c r="V157" s="425"/>
      <c r="W157" s="425"/>
      <c r="X157" s="425"/>
      <c r="Y157" s="425"/>
      <c r="Z157" s="425"/>
      <c r="AA157" s="425"/>
      <c r="AB157" s="425"/>
      <c r="AC157" s="425"/>
      <c r="AD157" s="425"/>
      <c r="AE157" s="425"/>
      <c r="AF157" s="425"/>
      <c r="AG157" s="425"/>
      <c r="AH157" s="425"/>
      <c r="AI157" s="425"/>
      <c r="AJ157" s="425"/>
      <c r="AK157" s="425"/>
      <c r="AL157" s="425"/>
      <c r="AM157" s="425"/>
      <c r="AN157" s="425"/>
      <c r="AO157" s="425"/>
      <c r="AP157" s="425"/>
      <c r="AQ157" s="425"/>
      <c r="AR157" s="425"/>
      <c r="AS157" s="425"/>
    </row>
    <row r="158" spans="1:45" s="134" customFormat="1">
      <c r="D158" s="509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5"/>
      <c r="T158" s="425"/>
      <c r="U158" s="425"/>
      <c r="V158" s="425"/>
      <c r="W158" s="425"/>
      <c r="X158" s="425"/>
      <c r="Y158" s="425"/>
      <c r="Z158" s="425"/>
      <c r="AA158" s="425"/>
      <c r="AB158" s="425"/>
      <c r="AC158" s="425"/>
      <c r="AD158" s="425"/>
      <c r="AE158" s="425"/>
      <c r="AF158" s="425"/>
      <c r="AG158" s="425"/>
      <c r="AH158" s="425"/>
      <c r="AI158" s="425"/>
      <c r="AJ158" s="425"/>
      <c r="AK158" s="425"/>
      <c r="AL158" s="425"/>
      <c r="AM158" s="425"/>
      <c r="AN158" s="425"/>
      <c r="AO158" s="425"/>
      <c r="AP158" s="425"/>
      <c r="AQ158" s="425"/>
      <c r="AR158" s="425"/>
      <c r="AS158" s="425"/>
    </row>
    <row r="159" spans="1:45" s="134" customFormat="1">
      <c r="D159" s="509"/>
      <c r="E159" s="425"/>
      <c r="F159" s="425"/>
      <c r="G159" s="425"/>
      <c r="H159" s="425"/>
      <c r="I159" s="425"/>
      <c r="J159" s="425"/>
      <c r="K159" s="425"/>
      <c r="L159" s="425"/>
      <c r="M159" s="425"/>
      <c r="N159" s="425"/>
      <c r="O159" s="425"/>
      <c r="P159" s="425"/>
      <c r="Q159" s="425"/>
      <c r="R159" s="425"/>
      <c r="S159" s="425"/>
      <c r="T159" s="425"/>
      <c r="U159" s="425"/>
      <c r="V159" s="425"/>
      <c r="W159" s="425"/>
      <c r="X159" s="425"/>
      <c r="Y159" s="425"/>
      <c r="Z159" s="425"/>
      <c r="AA159" s="425"/>
      <c r="AB159" s="425"/>
      <c r="AC159" s="425"/>
      <c r="AD159" s="425"/>
      <c r="AE159" s="425"/>
      <c r="AF159" s="425"/>
      <c r="AG159" s="425"/>
      <c r="AH159" s="425"/>
      <c r="AI159" s="425"/>
      <c r="AJ159" s="425"/>
      <c r="AK159" s="425"/>
      <c r="AL159" s="425"/>
      <c r="AM159" s="425"/>
      <c r="AN159" s="425"/>
      <c r="AO159" s="425"/>
      <c r="AP159" s="425"/>
      <c r="AQ159" s="425"/>
      <c r="AR159" s="425"/>
      <c r="AS159" s="425"/>
    </row>
    <row r="160" spans="1:45" s="134" customFormat="1">
      <c r="D160" s="509"/>
      <c r="E160" s="425"/>
      <c r="F160" s="425"/>
      <c r="G160" s="425"/>
      <c r="H160" s="425"/>
      <c r="I160" s="425"/>
      <c r="J160" s="425"/>
      <c r="K160" s="425"/>
      <c r="L160" s="425"/>
      <c r="M160" s="425"/>
      <c r="N160" s="425"/>
      <c r="O160" s="425"/>
      <c r="P160" s="425"/>
      <c r="Q160" s="425"/>
      <c r="R160" s="425"/>
      <c r="S160" s="425"/>
      <c r="T160" s="425"/>
      <c r="U160" s="425"/>
      <c r="V160" s="425"/>
      <c r="W160" s="425"/>
      <c r="X160" s="425"/>
      <c r="Y160" s="425"/>
      <c r="Z160" s="425"/>
      <c r="AA160" s="425"/>
      <c r="AB160" s="425"/>
      <c r="AC160" s="425"/>
      <c r="AD160" s="425"/>
      <c r="AE160" s="425"/>
      <c r="AF160" s="425"/>
      <c r="AG160" s="425"/>
      <c r="AH160" s="425"/>
      <c r="AI160" s="425"/>
      <c r="AJ160" s="425"/>
      <c r="AK160" s="425"/>
      <c r="AL160" s="425"/>
      <c r="AM160" s="425"/>
      <c r="AN160" s="425"/>
      <c r="AO160" s="425"/>
      <c r="AP160" s="425"/>
      <c r="AQ160" s="425"/>
      <c r="AR160" s="425"/>
      <c r="AS160" s="425"/>
    </row>
    <row r="161" spans="4:45" s="134" customFormat="1">
      <c r="D161" s="509"/>
      <c r="E161" s="425"/>
      <c r="F161" s="425"/>
      <c r="G161" s="425"/>
      <c r="H161" s="425"/>
      <c r="I161" s="425"/>
      <c r="J161" s="425"/>
      <c r="K161" s="425"/>
      <c r="L161" s="425"/>
      <c r="M161" s="425"/>
      <c r="N161" s="425"/>
      <c r="O161" s="425"/>
      <c r="P161" s="425"/>
      <c r="Q161" s="425"/>
      <c r="R161" s="425"/>
      <c r="S161" s="425"/>
      <c r="T161" s="425"/>
      <c r="U161" s="425"/>
      <c r="V161" s="425"/>
      <c r="W161" s="425"/>
      <c r="X161" s="425"/>
      <c r="Y161" s="425"/>
      <c r="Z161" s="425"/>
      <c r="AA161" s="425"/>
      <c r="AB161" s="425"/>
      <c r="AC161" s="425"/>
      <c r="AD161" s="425"/>
      <c r="AE161" s="425"/>
      <c r="AF161" s="425"/>
      <c r="AG161" s="425"/>
      <c r="AH161" s="425"/>
      <c r="AI161" s="425"/>
      <c r="AJ161" s="425"/>
      <c r="AK161" s="425"/>
      <c r="AL161" s="425"/>
      <c r="AM161" s="425"/>
      <c r="AN161" s="425"/>
      <c r="AO161" s="425"/>
      <c r="AP161" s="425"/>
      <c r="AQ161" s="425"/>
      <c r="AR161" s="425"/>
      <c r="AS161" s="425"/>
    </row>
    <row r="162" spans="4:45" s="134" customFormat="1">
      <c r="D162" s="509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5"/>
      <c r="S162" s="425"/>
      <c r="T162" s="425"/>
      <c r="U162" s="425"/>
      <c r="V162" s="425"/>
      <c r="W162" s="425"/>
      <c r="X162" s="425"/>
      <c r="Y162" s="425"/>
      <c r="Z162" s="425"/>
      <c r="AA162" s="425"/>
      <c r="AB162" s="425"/>
      <c r="AC162" s="425"/>
      <c r="AD162" s="425"/>
      <c r="AE162" s="425"/>
      <c r="AF162" s="425"/>
      <c r="AG162" s="425"/>
      <c r="AH162" s="425"/>
      <c r="AI162" s="425"/>
      <c r="AJ162" s="425"/>
      <c r="AK162" s="425"/>
      <c r="AL162" s="425"/>
      <c r="AM162" s="425"/>
      <c r="AN162" s="425"/>
      <c r="AO162" s="425"/>
      <c r="AP162" s="425"/>
      <c r="AQ162" s="425"/>
      <c r="AR162" s="425"/>
      <c r="AS162" s="425"/>
    </row>
    <row r="163" spans="4:45" s="134" customFormat="1">
      <c r="D163" s="509"/>
      <c r="E163" s="425"/>
      <c r="F163" s="425"/>
      <c r="G163" s="425"/>
      <c r="H163" s="425"/>
      <c r="I163" s="425"/>
      <c r="J163" s="425"/>
      <c r="K163" s="425"/>
      <c r="L163" s="425"/>
      <c r="M163" s="425"/>
      <c r="N163" s="425"/>
      <c r="O163" s="425"/>
      <c r="P163" s="425"/>
      <c r="Q163" s="425"/>
      <c r="R163" s="425"/>
      <c r="S163" s="425"/>
      <c r="T163" s="425"/>
      <c r="U163" s="425"/>
      <c r="V163" s="425"/>
      <c r="W163" s="425"/>
      <c r="X163" s="425"/>
      <c r="Y163" s="425"/>
      <c r="Z163" s="425"/>
      <c r="AA163" s="425"/>
      <c r="AB163" s="425"/>
      <c r="AC163" s="425"/>
      <c r="AD163" s="425"/>
      <c r="AE163" s="425"/>
      <c r="AF163" s="425"/>
      <c r="AG163" s="425"/>
      <c r="AH163" s="425"/>
      <c r="AI163" s="425"/>
      <c r="AJ163" s="425"/>
      <c r="AK163" s="425"/>
      <c r="AL163" s="425"/>
      <c r="AM163" s="425"/>
      <c r="AN163" s="425"/>
      <c r="AO163" s="425"/>
      <c r="AP163" s="425"/>
      <c r="AQ163" s="425"/>
      <c r="AR163" s="425"/>
      <c r="AS163" s="425"/>
    </row>
    <row r="164" spans="4:45" s="134" customFormat="1">
      <c r="D164" s="509"/>
      <c r="E164" s="425"/>
      <c r="F164" s="425"/>
      <c r="G164" s="425"/>
      <c r="H164" s="425"/>
      <c r="I164" s="425"/>
      <c r="J164" s="425"/>
      <c r="K164" s="425"/>
      <c r="L164" s="425"/>
      <c r="M164" s="425"/>
      <c r="N164" s="425"/>
      <c r="O164" s="425"/>
      <c r="P164" s="425"/>
      <c r="Q164" s="425"/>
      <c r="R164" s="425"/>
      <c r="S164" s="425"/>
      <c r="T164" s="425"/>
      <c r="U164" s="425"/>
      <c r="V164" s="425"/>
      <c r="W164" s="425"/>
      <c r="X164" s="425"/>
      <c r="Y164" s="425"/>
      <c r="Z164" s="425"/>
      <c r="AA164" s="425"/>
      <c r="AB164" s="425"/>
      <c r="AC164" s="425"/>
      <c r="AD164" s="425"/>
      <c r="AE164" s="425"/>
      <c r="AF164" s="425"/>
      <c r="AG164" s="425"/>
      <c r="AH164" s="425"/>
      <c r="AI164" s="425"/>
      <c r="AJ164" s="425"/>
      <c r="AK164" s="425"/>
      <c r="AL164" s="425"/>
      <c r="AM164" s="425"/>
      <c r="AN164" s="425"/>
      <c r="AO164" s="425"/>
      <c r="AP164" s="425"/>
      <c r="AQ164" s="425"/>
      <c r="AR164" s="425"/>
      <c r="AS164" s="425"/>
    </row>
    <row r="165" spans="4:45" s="134" customFormat="1">
      <c r="D165" s="509"/>
      <c r="E165" s="425"/>
      <c r="F165" s="425"/>
      <c r="G165" s="425"/>
      <c r="H165" s="425"/>
      <c r="I165" s="425"/>
      <c r="J165" s="425"/>
      <c r="K165" s="425"/>
      <c r="L165" s="425"/>
      <c r="M165" s="425"/>
      <c r="N165" s="425"/>
      <c r="O165" s="425"/>
      <c r="P165" s="425"/>
      <c r="Q165" s="425"/>
      <c r="R165" s="425"/>
      <c r="S165" s="425"/>
      <c r="T165" s="425"/>
      <c r="U165" s="425"/>
      <c r="V165" s="425"/>
      <c r="W165" s="425"/>
      <c r="X165" s="425"/>
      <c r="Y165" s="425"/>
      <c r="Z165" s="425"/>
      <c r="AA165" s="425"/>
      <c r="AB165" s="425"/>
      <c r="AC165" s="425"/>
      <c r="AD165" s="425"/>
      <c r="AE165" s="425"/>
      <c r="AF165" s="425"/>
      <c r="AG165" s="425"/>
      <c r="AH165" s="425"/>
      <c r="AI165" s="425"/>
      <c r="AJ165" s="425"/>
      <c r="AK165" s="425"/>
      <c r="AL165" s="425"/>
      <c r="AM165" s="425"/>
      <c r="AN165" s="425"/>
      <c r="AO165" s="425"/>
      <c r="AP165" s="425"/>
      <c r="AQ165" s="425"/>
      <c r="AR165" s="425"/>
      <c r="AS165" s="425"/>
    </row>
    <row r="166" spans="4:45" s="134" customFormat="1">
      <c r="D166" s="509"/>
      <c r="E166" s="425"/>
      <c r="F166" s="425"/>
      <c r="G166" s="425"/>
      <c r="H166" s="425"/>
      <c r="I166" s="425"/>
      <c r="J166" s="425"/>
      <c r="K166" s="425"/>
      <c r="L166" s="425"/>
      <c r="M166" s="425"/>
      <c r="N166" s="425"/>
      <c r="O166" s="425"/>
      <c r="P166" s="425"/>
      <c r="Q166" s="425"/>
      <c r="R166" s="425"/>
      <c r="S166" s="425"/>
      <c r="T166" s="425"/>
      <c r="U166" s="425"/>
      <c r="V166" s="425"/>
      <c r="W166" s="425"/>
      <c r="X166" s="425"/>
      <c r="Y166" s="425"/>
      <c r="Z166" s="425"/>
      <c r="AA166" s="425"/>
      <c r="AB166" s="425"/>
      <c r="AC166" s="425"/>
      <c r="AD166" s="425"/>
      <c r="AE166" s="425"/>
      <c r="AF166" s="425"/>
      <c r="AG166" s="425"/>
      <c r="AH166" s="425"/>
      <c r="AI166" s="425"/>
      <c r="AJ166" s="425"/>
      <c r="AK166" s="425"/>
      <c r="AL166" s="425"/>
      <c r="AM166" s="425"/>
      <c r="AN166" s="425"/>
      <c r="AO166" s="425"/>
      <c r="AP166" s="425"/>
      <c r="AQ166" s="425"/>
      <c r="AR166" s="425"/>
      <c r="AS166" s="425"/>
    </row>
    <row r="167" spans="4:45" s="134" customFormat="1">
      <c r="D167" s="509"/>
      <c r="E167" s="425"/>
      <c r="F167" s="425"/>
      <c r="G167" s="425"/>
      <c r="H167" s="425"/>
      <c r="I167" s="425"/>
      <c r="J167" s="425"/>
      <c r="K167" s="425"/>
      <c r="L167" s="425"/>
      <c r="M167" s="425"/>
      <c r="N167" s="425"/>
      <c r="O167" s="425"/>
      <c r="P167" s="425"/>
      <c r="Q167" s="425"/>
      <c r="R167" s="425"/>
      <c r="S167" s="425"/>
      <c r="T167" s="425"/>
      <c r="U167" s="425"/>
      <c r="V167" s="425"/>
      <c r="W167" s="425"/>
      <c r="X167" s="425"/>
      <c r="Y167" s="425"/>
      <c r="Z167" s="425"/>
      <c r="AA167" s="425"/>
      <c r="AB167" s="425"/>
      <c r="AC167" s="425"/>
      <c r="AD167" s="425"/>
      <c r="AE167" s="425"/>
      <c r="AF167" s="425"/>
      <c r="AG167" s="425"/>
      <c r="AH167" s="425"/>
      <c r="AI167" s="425"/>
      <c r="AJ167" s="425"/>
      <c r="AK167" s="425"/>
      <c r="AL167" s="425"/>
      <c r="AM167" s="425"/>
      <c r="AN167" s="425"/>
      <c r="AO167" s="425"/>
      <c r="AP167" s="425"/>
      <c r="AQ167" s="425"/>
      <c r="AR167" s="425"/>
      <c r="AS167" s="425"/>
    </row>
    <row r="168" spans="4:45" s="134" customFormat="1">
      <c r="D168" s="509"/>
      <c r="E168" s="425"/>
      <c r="F168" s="425"/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425"/>
      <c r="R168" s="425"/>
      <c r="S168" s="425"/>
      <c r="T168" s="425"/>
      <c r="U168" s="425"/>
      <c r="V168" s="425"/>
      <c r="W168" s="425"/>
      <c r="X168" s="425"/>
      <c r="Y168" s="425"/>
      <c r="Z168" s="425"/>
      <c r="AA168" s="425"/>
      <c r="AB168" s="425"/>
      <c r="AC168" s="425"/>
      <c r="AD168" s="425"/>
      <c r="AE168" s="425"/>
      <c r="AF168" s="425"/>
      <c r="AG168" s="425"/>
      <c r="AH168" s="425"/>
      <c r="AI168" s="425"/>
      <c r="AJ168" s="425"/>
      <c r="AK168" s="425"/>
      <c r="AL168" s="425"/>
      <c r="AM168" s="425"/>
      <c r="AN168" s="425"/>
      <c r="AO168" s="425"/>
      <c r="AP168" s="425"/>
      <c r="AQ168" s="425"/>
      <c r="AR168" s="425"/>
      <c r="AS168" s="425"/>
    </row>
    <row r="169" spans="4:45" s="134" customFormat="1">
      <c r="D169" s="509"/>
      <c r="E169" s="425"/>
      <c r="F169" s="425"/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425"/>
      <c r="R169" s="425"/>
      <c r="S169" s="425"/>
      <c r="T169" s="425"/>
      <c r="U169" s="425"/>
      <c r="V169" s="425"/>
      <c r="W169" s="425"/>
      <c r="X169" s="425"/>
      <c r="Y169" s="425"/>
      <c r="Z169" s="425"/>
      <c r="AA169" s="425"/>
      <c r="AB169" s="425"/>
      <c r="AC169" s="425"/>
      <c r="AD169" s="425"/>
      <c r="AE169" s="425"/>
      <c r="AF169" s="425"/>
      <c r="AG169" s="425"/>
      <c r="AH169" s="425"/>
      <c r="AI169" s="425"/>
      <c r="AJ169" s="425"/>
      <c r="AK169" s="425"/>
      <c r="AL169" s="425"/>
      <c r="AM169" s="425"/>
      <c r="AN169" s="425"/>
      <c r="AO169" s="425"/>
      <c r="AP169" s="425"/>
      <c r="AQ169" s="425"/>
      <c r="AR169" s="425"/>
      <c r="AS169" s="425"/>
    </row>
    <row r="170" spans="4:45" s="134" customFormat="1">
      <c r="D170" s="509"/>
      <c r="E170" s="425"/>
      <c r="F170" s="425"/>
      <c r="G170" s="425"/>
      <c r="H170" s="425"/>
      <c r="I170" s="425"/>
      <c r="J170" s="425"/>
      <c r="K170" s="425"/>
      <c r="L170" s="425"/>
      <c r="M170" s="425"/>
      <c r="N170" s="425"/>
      <c r="O170" s="425"/>
      <c r="P170" s="425"/>
      <c r="Q170" s="425"/>
      <c r="R170" s="425"/>
      <c r="S170" s="425"/>
      <c r="T170" s="425"/>
      <c r="U170" s="425"/>
      <c r="V170" s="425"/>
      <c r="W170" s="425"/>
      <c r="X170" s="425"/>
      <c r="Y170" s="425"/>
      <c r="Z170" s="425"/>
      <c r="AA170" s="425"/>
      <c r="AB170" s="425"/>
      <c r="AC170" s="425"/>
      <c r="AD170" s="425"/>
      <c r="AE170" s="425"/>
      <c r="AF170" s="425"/>
      <c r="AG170" s="425"/>
      <c r="AH170" s="425"/>
      <c r="AI170" s="425"/>
      <c r="AJ170" s="425"/>
      <c r="AK170" s="425"/>
      <c r="AL170" s="425"/>
      <c r="AM170" s="425"/>
      <c r="AN170" s="425"/>
      <c r="AO170" s="425"/>
      <c r="AP170" s="425"/>
      <c r="AQ170" s="425"/>
      <c r="AR170" s="425"/>
      <c r="AS170" s="425"/>
    </row>
    <row r="171" spans="4:45" s="134" customFormat="1">
      <c r="D171" s="509"/>
      <c r="E171" s="425"/>
      <c r="F171" s="425"/>
      <c r="G171" s="425"/>
      <c r="H171" s="425"/>
      <c r="I171" s="425"/>
      <c r="J171" s="425"/>
      <c r="K171" s="425"/>
      <c r="L171" s="425"/>
      <c r="M171" s="425"/>
      <c r="N171" s="425"/>
      <c r="O171" s="425"/>
      <c r="P171" s="425"/>
      <c r="Q171" s="425"/>
      <c r="R171" s="425"/>
      <c r="S171" s="425"/>
      <c r="T171" s="425"/>
      <c r="U171" s="425"/>
      <c r="V171" s="425"/>
      <c r="W171" s="425"/>
      <c r="X171" s="425"/>
      <c r="Y171" s="425"/>
      <c r="Z171" s="425"/>
      <c r="AA171" s="425"/>
      <c r="AB171" s="425"/>
      <c r="AC171" s="425"/>
      <c r="AD171" s="425"/>
      <c r="AE171" s="425"/>
      <c r="AF171" s="425"/>
      <c r="AG171" s="425"/>
      <c r="AH171" s="425"/>
      <c r="AI171" s="425"/>
      <c r="AJ171" s="425"/>
      <c r="AK171" s="425"/>
      <c r="AL171" s="425"/>
      <c r="AM171" s="425"/>
      <c r="AN171" s="425"/>
      <c r="AO171" s="425"/>
      <c r="AP171" s="425"/>
      <c r="AQ171" s="425"/>
      <c r="AR171" s="425"/>
      <c r="AS171" s="425"/>
    </row>
    <row r="172" spans="4:45" s="134" customFormat="1">
      <c r="D172" s="509"/>
      <c r="E172" s="425"/>
      <c r="F172" s="425"/>
      <c r="G172" s="425"/>
      <c r="H172" s="425"/>
      <c r="I172" s="425"/>
      <c r="J172" s="425"/>
      <c r="K172" s="425"/>
      <c r="L172" s="425"/>
      <c r="M172" s="425"/>
      <c r="N172" s="425"/>
      <c r="O172" s="425"/>
      <c r="P172" s="425"/>
      <c r="Q172" s="425"/>
      <c r="R172" s="425"/>
      <c r="S172" s="425"/>
      <c r="T172" s="425"/>
      <c r="U172" s="425"/>
      <c r="V172" s="425"/>
      <c r="W172" s="425"/>
      <c r="X172" s="425"/>
      <c r="Y172" s="425"/>
      <c r="Z172" s="425"/>
      <c r="AA172" s="425"/>
      <c r="AB172" s="425"/>
      <c r="AC172" s="425"/>
      <c r="AD172" s="425"/>
      <c r="AE172" s="425"/>
      <c r="AF172" s="425"/>
      <c r="AG172" s="425"/>
      <c r="AH172" s="425"/>
      <c r="AI172" s="425"/>
      <c r="AJ172" s="425"/>
      <c r="AK172" s="425"/>
      <c r="AL172" s="425"/>
      <c r="AM172" s="425"/>
      <c r="AN172" s="425"/>
      <c r="AO172" s="425"/>
      <c r="AP172" s="425"/>
      <c r="AQ172" s="425"/>
      <c r="AR172" s="425"/>
      <c r="AS172" s="425"/>
    </row>
    <row r="173" spans="4:45" s="134" customFormat="1">
      <c r="D173" s="509"/>
      <c r="E173" s="425"/>
      <c r="F173" s="425"/>
      <c r="G173" s="425"/>
      <c r="H173" s="425"/>
      <c r="I173" s="425"/>
      <c r="J173" s="425"/>
      <c r="K173" s="425"/>
      <c r="L173" s="425"/>
      <c r="M173" s="425"/>
      <c r="N173" s="425"/>
      <c r="O173" s="425"/>
      <c r="P173" s="425"/>
      <c r="Q173" s="425"/>
      <c r="R173" s="425"/>
      <c r="S173" s="425"/>
      <c r="T173" s="425"/>
      <c r="U173" s="425"/>
      <c r="V173" s="425"/>
      <c r="W173" s="425"/>
      <c r="X173" s="425"/>
      <c r="Y173" s="425"/>
      <c r="Z173" s="425"/>
      <c r="AA173" s="425"/>
      <c r="AB173" s="425"/>
      <c r="AC173" s="425"/>
      <c r="AD173" s="425"/>
      <c r="AE173" s="425"/>
      <c r="AF173" s="425"/>
      <c r="AG173" s="425"/>
      <c r="AH173" s="425"/>
      <c r="AI173" s="425"/>
      <c r="AJ173" s="425"/>
      <c r="AK173" s="425"/>
      <c r="AL173" s="425"/>
      <c r="AM173" s="425"/>
      <c r="AN173" s="425"/>
      <c r="AO173" s="425"/>
      <c r="AP173" s="425"/>
      <c r="AQ173" s="425"/>
      <c r="AR173" s="425"/>
      <c r="AS173" s="425"/>
    </row>
    <row r="174" spans="4:45" s="134" customFormat="1">
      <c r="D174" s="509"/>
      <c r="E174" s="425"/>
      <c r="F174" s="425"/>
      <c r="G174" s="425"/>
      <c r="H174" s="425"/>
      <c r="I174" s="425"/>
      <c r="J174" s="425"/>
      <c r="K174" s="425"/>
      <c r="L174" s="425"/>
      <c r="M174" s="425"/>
      <c r="N174" s="425"/>
      <c r="O174" s="425"/>
      <c r="P174" s="425"/>
      <c r="Q174" s="425"/>
      <c r="R174" s="425"/>
      <c r="S174" s="425"/>
      <c r="T174" s="425"/>
      <c r="U174" s="425"/>
      <c r="V174" s="425"/>
      <c r="W174" s="425"/>
      <c r="X174" s="425"/>
      <c r="Y174" s="425"/>
      <c r="Z174" s="425"/>
      <c r="AA174" s="425"/>
      <c r="AB174" s="425"/>
      <c r="AC174" s="425"/>
      <c r="AD174" s="425"/>
      <c r="AE174" s="425"/>
      <c r="AF174" s="425"/>
      <c r="AG174" s="425"/>
      <c r="AH174" s="425"/>
      <c r="AI174" s="425"/>
      <c r="AJ174" s="425"/>
      <c r="AK174" s="425"/>
      <c r="AL174" s="425"/>
      <c r="AM174" s="425"/>
      <c r="AN174" s="425"/>
      <c r="AO174" s="425"/>
      <c r="AP174" s="425"/>
      <c r="AQ174" s="425"/>
      <c r="AR174" s="425"/>
      <c r="AS174" s="425"/>
    </row>
    <row r="175" spans="4:45" s="134" customFormat="1">
      <c r="D175" s="509"/>
      <c r="E175" s="425"/>
      <c r="F175" s="425"/>
      <c r="G175" s="425"/>
      <c r="H175" s="425"/>
      <c r="I175" s="425"/>
      <c r="J175" s="425"/>
      <c r="K175" s="425"/>
      <c r="L175" s="425"/>
      <c r="M175" s="425"/>
      <c r="N175" s="425"/>
      <c r="O175" s="425"/>
      <c r="P175" s="425"/>
      <c r="Q175" s="425"/>
      <c r="R175" s="425"/>
      <c r="S175" s="425"/>
      <c r="T175" s="425"/>
      <c r="U175" s="425"/>
      <c r="V175" s="425"/>
      <c r="W175" s="425"/>
      <c r="X175" s="425"/>
      <c r="Y175" s="425"/>
      <c r="Z175" s="425"/>
      <c r="AA175" s="425"/>
      <c r="AB175" s="425"/>
      <c r="AC175" s="425"/>
      <c r="AD175" s="425"/>
      <c r="AE175" s="425"/>
      <c r="AF175" s="425"/>
      <c r="AG175" s="425"/>
      <c r="AH175" s="425"/>
      <c r="AI175" s="425"/>
      <c r="AJ175" s="425"/>
      <c r="AK175" s="425"/>
      <c r="AL175" s="425"/>
      <c r="AM175" s="425"/>
      <c r="AN175" s="425"/>
      <c r="AO175" s="425"/>
      <c r="AP175" s="425"/>
      <c r="AQ175" s="425"/>
      <c r="AR175" s="425"/>
      <c r="AS175" s="425"/>
    </row>
    <row r="176" spans="4:45" s="134" customFormat="1">
      <c r="D176" s="509"/>
      <c r="E176" s="425"/>
      <c r="F176" s="425"/>
      <c r="G176" s="425"/>
      <c r="H176" s="425"/>
      <c r="I176" s="425"/>
      <c r="J176" s="425"/>
      <c r="K176" s="425"/>
      <c r="L176" s="425"/>
      <c r="M176" s="425"/>
      <c r="N176" s="425"/>
      <c r="O176" s="425"/>
      <c r="P176" s="425"/>
      <c r="Q176" s="425"/>
      <c r="R176" s="425"/>
      <c r="S176" s="425"/>
      <c r="T176" s="425"/>
      <c r="U176" s="425"/>
      <c r="V176" s="425"/>
      <c r="W176" s="425"/>
      <c r="X176" s="425"/>
      <c r="Y176" s="425"/>
      <c r="Z176" s="425"/>
      <c r="AA176" s="425"/>
      <c r="AB176" s="425"/>
      <c r="AC176" s="425"/>
      <c r="AD176" s="425"/>
      <c r="AE176" s="425"/>
      <c r="AF176" s="425"/>
      <c r="AG176" s="425"/>
      <c r="AH176" s="425"/>
      <c r="AI176" s="425"/>
      <c r="AJ176" s="425"/>
      <c r="AK176" s="425"/>
      <c r="AL176" s="425"/>
      <c r="AM176" s="425"/>
      <c r="AN176" s="425"/>
      <c r="AO176" s="425"/>
      <c r="AP176" s="425"/>
      <c r="AQ176" s="425"/>
      <c r="AR176" s="425"/>
      <c r="AS176" s="425"/>
    </row>
    <row r="177" spans="4:46" s="134" customFormat="1">
      <c r="D177" s="509"/>
      <c r="E177" s="425"/>
      <c r="F177" s="425"/>
      <c r="G177" s="425"/>
      <c r="H177" s="425"/>
      <c r="I177" s="425"/>
      <c r="J177" s="425"/>
      <c r="K177" s="425"/>
      <c r="L177" s="425"/>
      <c r="M177" s="425"/>
      <c r="N177" s="425"/>
      <c r="O177" s="425"/>
      <c r="P177" s="425"/>
      <c r="Q177" s="425"/>
      <c r="R177" s="425"/>
      <c r="S177" s="425"/>
      <c r="T177" s="425"/>
      <c r="U177" s="425"/>
      <c r="V177" s="425"/>
      <c r="W177" s="425"/>
      <c r="X177" s="425"/>
      <c r="Y177" s="425"/>
      <c r="Z177" s="425"/>
      <c r="AA177" s="425"/>
      <c r="AB177" s="425"/>
      <c r="AC177" s="425"/>
      <c r="AD177" s="425"/>
      <c r="AE177" s="425"/>
      <c r="AF177" s="425"/>
      <c r="AG177" s="425"/>
      <c r="AH177" s="425"/>
      <c r="AI177" s="425"/>
      <c r="AJ177" s="425"/>
      <c r="AK177" s="425"/>
      <c r="AL177" s="425"/>
      <c r="AM177" s="425"/>
      <c r="AN177" s="425"/>
      <c r="AO177" s="425"/>
      <c r="AP177" s="425"/>
      <c r="AQ177" s="425"/>
      <c r="AR177" s="425"/>
      <c r="AS177" s="425"/>
    </row>
    <row r="178" spans="4:46" s="134" customFormat="1">
      <c r="D178" s="509"/>
      <c r="E178" s="425"/>
      <c r="F178" s="425"/>
      <c r="G178" s="425"/>
      <c r="H178" s="425"/>
      <c r="I178" s="425"/>
      <c r="J178" s="425"/>
      <c r="K178" s="425"/>
      <c r="L178" s="425"/>
      <c r="M178" s="425"/>
      <c r="N178" s="425"/>
      <c r="O178" s="425"/>
      <c r="P178" s="425"/>
      <c r="Q178" s="425"/>
      <c r="R178" s="425"/>
      <c r="S178" s="425"/>
      <c r="T178" s="425"/>
      <c r="U178" s="425"/>
      <c r="V178" s="425"/>
      <c r="W178" s="425"/>
      <c r="X178" s="425"/>
      <c r="Y178" s="425"/>
      <c r="Z178" s="425"/>
      <c r="AA178" s="425"/>
      <c r="AB178" s="425"/>
      <c r="AC178" s="425"/>
      <c r="AD178" s="425"/>
      <c r="AE178" s="425"/>
      <c r="AF178" s="425"/>
      <c r="AG178" s="425"/>
      <c r="AH178" s="425"/>
      <c r="AI178" s="425"/>
      <c r="AJ178" s="425"/>
      <c r="AK178" s="425"/>
      <c r="AL178" s="425"/>
      <c r="AM178" s="425"/>
      <c r="AN178" s="425"/>
      <c r="AO178" s="425"/>
      <c r="AP178" s="425"/>
      <c r="AQ178" s="425"/>
      <c r="AR178" s="425"/>
      <c r="AS178" s="425"/>
    </row>
    <row r="179" spans="4:46" s="134" customFormat="1">
      <c r="D179" s="509"/>
      <c r="E179" s="425"/>
      <c r="F179" s="425"/>
      <c r="G179" s="425"/>
      <c r="H179" s="425"/>
      <c r="I179" s="425"/>
      <c r="J179" s="425"/>
      <c r="K179" s="425"/>
      <c r="L179" s="425"/>
      <c r="M179" s="425"/>
      <c r="N179" s="425"/>
      <c r="O179" s="425"/>
      <c r="P179" s="425"/>
      <c r="Q179" s="425"/>
      <c r="R179" s="425"/>
      <c r="S179" s="425"/>
      <c r="T179" s="425"/>
      <c r="U179" s="425"/>
      <c r="V179" s="425"/>
      <c r="W179" s="425"/>
      <c r="X179" s="425"/>
      <c r="Y179" s="425"/>
      <c r="Z179" s="425"/>
      <c r="AA179" s="425"/>
      <c r="AB179" s="425"/>
      <c r="AC179" s="425"/>
      <c r="AD179" s="425"/>
      <c r="AE179" s="425"/>
      <c r="AF179" s="425"/>
      <c r="AG179" s="425"/>
      <c r="AH179" s="425"/>
      <c r="AI179" s="425"/>
      <c r="AJ179" s="425"/>
      <c r="AK179" s="425"/>
      <c r="AL179" s="425"/>
      <c r="AM179" s="425"/>
      <c r="AN179" s="425"/>
      <c r="AO179" s="425"/>
      <c r="AP179" s="425"/>
      <c r="AQ179" s="425"/>
      <c r="AR179" s="425"/>
      <c r="AS179" s="425"/>
    </row>
    <row r="180" spans="4:46" s="134" customFormat="1">
      <c r="D180" s="509"/>
      <c r="E180" s="425"/>
      <c r="F180" s="425"/>
      <c r="G180" s="425"/>
      <c r="H180" s="425"/>
      <c r="I180" s="425"/>
      <c r="J180" s="425"/>
      <c r="K180" s="425"/>
      <c r="L180" s="425"/>
      <c r="M180" s="425"/>
      <c r="N180" s="425"/>
      <c r="O180" s="425"/>
      <c r="P180" s="425"/>
      <c r="Q180" s="425"/>
      <c r="R180" s="425"/>
      <c r="S180" s="425"/>
      <c r="T180" s="425"/>
      <c r="U180" s="425"/>
      <c r="V180" s="425"/>
      <c r="W180" s="425"/>
      <c r="X180" s="425"/>
      <c r="Y180" s="425"/>
      <c r="Z180" s="425"/>
      <c r="AA180" s="425"/>
      <c r="AB180" s="425"/>
      <c r="AC180" s="425"/>
      <c r="AD180" s="425"/>
      <c r="AE180" s="425"/>
      <c r="AF180" s="425"/>
      <c r="AG180" s="425"/>
      <c r="AH180" s="425"/>
      <c r="AI180" s="425"/>
      <c r="AJ180" s="425"/>
      <c r="AK180" s="425"/>
      <c r="AL180" s="425"/>
      <c r="AM180" s="425"/>
      <c r="AN180" s="425"/>
      <c r="AO180" s="425"/>
      <c r="AP180" s="425"/>
      <c r="AQ180" s="425"/>
      <c r="AR180" s="425"/>
      <c r="AS180" s="425"/>
    </row>
    <row r="181" spans="4:46" s="134" customFormat="1">
      <c r="D181" s="509"/>
      <c r="E181" s="425"/>
      <c r="F181" s="425"/>
      <c r="G181" s="425"/>
      <c r="H181" s="425"/>
      <c r="I181" s="425"/>
      <c r="J181" s="425"/>
      <c r="K181" s="425"/>
      <c r="L181" s="425"/>
      <c r="M181" s="425"/>
      <c r="N181" s="425"/>
      <c r="O181" s="425"/>
      <c r="P181" s="425"/>
      <c r="Q181" s="425"/>
      <c r="R181" s="425"/>
      <c r="S181" s="425"/>
      <c r="T181" s="425"/>
      <c r="U181" s="425"/>
      <c r="V181" s="425"/>
      <c r="W181" s="425"/>
      <c r="X181" s="425"/>
      <c r="Y181" s="425"/>
      <c r="Z181" s="425"/>
      <c r="AA181" s="425"/>
      <c r="AB181" s="425"/>
      <c r="AC181" s="425"/>
      <c r="AD181" s="425"/>
      <c r="AE181" s="425"/>
      <c r="AF181" s="425"/>
      <c r="AG181" s="425"/>
      <c r="AH181" s="425"/>
      <c r="AI181" s="425"/>
      <c r="AJ181" s="425"/>
      <c r="AK181" s="425"/>
      <c r="AL181" s="425"/>
      <c r="AM181" s="425"/>
      <c r="AN181" s="425"/>
      <c r="AO181" s="425"/>
      <c r="AP181" s="425"/>
      <c r="AQ181" s="425"/>
      <c r="AR181" s="425"/>
      <c r="AS181" s="425"/>
    </row>
    <row r="182" spans="4:46" s="134" customFormat="1">
      <c r="D182" s="509"/>
      <c r="E182" s="425"/>
      <c r="F182" s="425"/>
      <c r="G182" s="425"/>
      <c r="H182" s="425"/>
      <c r="I182" s="425"/>
      <c r="J182" s="425"/>
      <c r="K182" s="425"/>
      <c r="L182" s="425"/>
      <c r="M182" s="425"/>
      <c r="N182" s="425"/>
      <c r="O182" s="425"/>
      <c r="P182" s="425"/>
      <c r="Q182" s="425"/>
      <c r="R182" s="425"/>
      <c r="S182" s="425"/>
      <c r="T182" s="425"/>
      <c r="U182" s="425"/>
      <c r="V182" s="425"/>
      <c r="W182" s="425"/>
      <c r="X182" s="425"/>
      <c r="Y182" s="425"/>
      <c r="Z182" s="425"/>
      <c r="AA182" s="425"/>
      <c r="AB182" s="425"/>
      <c r="AC182" s="425"/>
      <c r="AD182" s="425"/>
      <c r="AE182" s="425"/>
      <c r="AF182" s="425"/>
      <c r="AG182" s="425"/>
      <c r="AH182" s="425"/>
      <c r="AI182" s="425"/>
      <c r="AJ182" s="425"/>
      <c r="AK182" s="425"/>
      <c r="AL182" s="425"/>
      <c r="AM182" s="425"/>
      <c r="AN182" s="425"/>
      <c r="AO182" s="425"/>
      <c r="AP182" s="425"/>
      <c r="AQ182" s="425"/>
      <c r="AR182" s="425"/>
      <c r="AS182" s="425"/>
    </row>
    <row r="183" spans="4:46" s="134" customFormat="1">
      <c r="D183" s="509"/>
      <c r="E183" s="425"/>
      <c r="F183" s="425"/>
      <c r="G183" s="425"/>
      <c r="H183" s="425"/>
      <c r="I183" s="425"/>
      <c r="J183" s="425"/>
      <c r="K183" s="425"/>
      <c r="L183" s="425"/>
      <c r="M183" s="425"/>
      <c r="N183" s="425"/>
      <c r="O183" s="425"/>
      <c r="P183" s="425"/>
      <c r="Q183" s="425"/>
      <c r="R183" s="425"/>
      <c r="S183" s="425"/>
      <c r="T183" s="425"/>
      <c r="U183" s="425"/>
      <c r="V183" s="425"/>
      <c r="W183" s="425"/>
      <c r="X183" s="425"/>
      <c r="Y183" s="425"/>
      <c r="Z183" s="425"/>
      <c r="AA183" s="425"/>
      <c r="AB183" s="425"/>
      <c r="AC183" s="425"/>
      <c r="AD183" s="425"/>
      <c r="AE183" s="425"/>
      <c r="AF183" s="425"/>
      <c r="AG183" s="425"/>
      <c r="AH183" s="425"/>
      <c r="AI183" s="425"/>
      <c r="AJ183" s="425"/>
      <c r="AK183" s="425"/>
      <c r="AL183" s="425"/>
      <c r="AM183" s="425"/>
      <c r="AN183" s="425"/>
      <c r="AO183" s="425"/>
      <c r="AP183" s="425"/>
      <c r="AQ183" s="425"/>
      <c r="AR183" s="425"/>
      <c r="AS183" s="425"/>
    </row>
    <row r="184" spans="4:46" s="134" customFormat="1">
      <c r="D184" s="509"/>
      <c r="E184" s="425"/>
      <c r="F184" s="425"/>
      <c r="G184" s="425"/>
      <c r="H184" s="425"/>
      <c r="I184" s="425"/>
      <c r="J184" s="425"/>
      <c r="K184" s="425"/>
      <c r="L184" s="425"/>
      <c r="M184" s="425"/>
      <c r="N184" s="425"/>
      <c r="O184" s="425"/>
      <c r="P184" s="425"/>
      <c r="Q184" s="425"/>
      <c r="R184" s="425"/>
      <c r="S184" s="425"/>
      <c r="T184" s="425"/>
      <c r="U184" s="425"/>
      <c r="V184" s="425"/>
      <c r="W184" s="425"/>
      <c r="X184" s="425"/>
      <c r="Y184" s="425"/>
      <c r="Z184" s="425"/>
      <c r="AA184" s="425"/>
      <c r="AB184" s="425"/>
      <c r="AC184" s="425"/>
      <c r="AD184" s="425"/>
      <c r="AE184" s="425"/>
      <c r="AF184" s="425"/>
      <c r="AG184" s="425"/>
      <c r="AH184" s="425"/>
      <c r="AI184" s="425"/>
      <c r="AJ184" s="425"/>
      <c r="AK184" s="425"/>
      <c r="AL184" s="425"/>
      <c r="AM184" s="425"/>
      <c r="AN184" s="425"/>
      <c r="AO184" s="425"/>
      <c r="AP184" s="425"/>
      <c r="AQ184" s="425"/>
      <c r="AR184" s="425"/>
      <c r="AS184" s="425"/>
    </row>
    <row r="185" spans="4:46" s="134" customFormat="1">
      <c r="D185" s="509"/>
      <c r="E185" s="425"/>
      <c r="F185" s="425"/>
      <c r="G185" s="425"/>
      <c r="H185" s="425"/>
      <c r="I185" s="425"/>
      <c r="J185" s="425"/>
      <c r="K185" s="425"/>
      <c r="L185" s="425"/>
      <c r="M185" s="425"/>
      <c r="N185" s="425"/>
      <c r="O185" s="425"/>
      <c r="P185" s="425"/>
      <c r="Q185" s="425"/>
      <c r="R185" s="425"/>
      <c r="S185" s="425"/>
      <c r="T185" s="425"/>
      <c r="U185" s="425"/>
      <c r="V185" s="425"/>
      <c r="W185" s="425"/>
      <c r="X185" s="425"/>
      <c r="Y185" s="425"/>
      <c r="Z185" s="425"/>
      <c r="AA185" s="425"/>
      <c r="AB185" s="425"/>
      <c r="AC185" s="425"/>
      <c r="AD185" s="425"/>
      <c r="AE185" s="425"/>
      <c r="AF185" s="425"/>
      <c r="AG185" s="425"/>
      <c r="AH185" s="425"/>
      <c r="AI185" s="425"/>
      <c r="AJ185" s="425"/>
      <c r="AK185" s="425"/>
      <c r="AL185" s="425"/>
      <c r="AM185" s="425"/>
      <c r="AN185" s="425"/>
      <c r="AO185" s="425"/>
      <c r="AP185" s="425"/>
      <c r="AQ185" s="425"/>
      <c r="AR185" s="425"/>
      <c r="AS185" s="425"/>
    </row>
    <row r="186" spans="4:46" s="134" customFormat="1">
      <c r="D186" s="509"/>
      <c r="E186" s="425"/>
      <c r="F186" s="425"/>
      <c r="G186" s="425"/>
      <c r="H186" s="425"/>
      <c r="I186" s="425"/>
      <c r="J186" s="425"/>
      <c r="K186" s="425"/>
      <c r="L186" s="425"/>
      <c r="M186" s="425"/>
      <c r="N186" s="425"/>
      <c r="O186" s="425"/>
      <c r="P186" s="425"/>
      <c r="Q186" s="425"/>
      <c r="R186" s="425"/>
      <c r="S186" s="425"/>
      <c r="T186" s="425"/>
      <c r="U186" s="425"/>
      <c r="V186" s="425"/>
      <c r="W186" s="425"/>
      <c r="X186" s="425"/>
      <c r="Y186" s="425"/>
      <c r="Z186" s="425"/>
      <c r="AA186" s="425"/>
      <c r="AB186" s="425"/>
      <c r="AC186" s="425"/>
      <c r="AD186" s="425"/>
      <c r="AE186" s="425"/>
      <c r="AF186" s="425"/>
      <c r="AG186" s="425"/>
      <c r="AH186" s="425"/>
      <c r="AI186" s="425"/>
      <c r="AJ186" s="425"/>
      <c r="AK186" s="425"/>
      <c r="AL186" s="425"/>
      <c r="AM186" s="425"/>
      <c r="AN186" s="425"/>
      <c r="AO186" s="425"/>
      <c r="AP186" s="425"/>
      <c r="AQ186" s="425"/>
      <c r="AR186" s="425"/>
      <c r="AS186" s="425"/>
    </row>
    <row r="187" spans="4:46" s="146" customFormat="1">
      <c r="E187" s="425"/>
      <c r="F187" s="425"/>
      <c r="G187" s="425"/>
      <c r="H187" s="425"/>
      <c r="I187" s="425"/>
      <c r="J187" s="425"/>
      <c r="K187" s="425"/>
      <c r="L187" s="425"/>
      <c r="M187" s="425"/>
      <c r="N187" s="425"/>
      <c r="O187" s="425"/>
      <c r="P187" s="425"/>
      <c r="Q187" s="425"/>
      <c r="R187" s="425"/>
      <c r="S187" s="425"/>
      <c r="T187" s="425"/>
      <c r="U187" s="425"/>
      <c r="V187" s="425"/>
      <c r="W187" s="425"/>
      <c r="X187" s="425"/>
      <c r="Y187" s="425"/>
      <c r="Z187" s="425"/>
      <c r="AA187" s="425"/>
      <c r="AB187" s="425"/>
      <c r="AC187" s="425"/>
      <c r="AD187" s="425"/>
      <c r="AE187" s="425"/>
      <c r="AF187" s="425"/>
      <c r="AG187" s="425"/>
      <c r="AH187" s="425"/>
      <c r="AI187" s="425"/>
      <c r="AJ187" s="425"/>
      <c r="AK187" s="425"/>
      <c r="AL187" s="425"/>
      <c r="AM187" s="425"/>
      <c r="AN187" s="425"/>
      <c r="AO187" s="425"/>
      <c r="AP187" s="425"/>
      <c r="AQ187" s="425"/>
      <c r="AR187" s="425"/>
      <c r="AS187" s="425"/>
      <c r="AT187" s="506"/>
    </row>
  </sheetData>
  <mergeCells count="15">
    <mergeCell ref="A18:D18"/>
    <mergeCell ref="A1:D1"/>
    <mergeCell ref="A28:C28"/>
    <mergeCell ref="A3:C3"/>
    <mergeCell ref="A4:C4"/>
    <mergeCell ref="A5:D5"/>
    <mergeCell ref="A10:C10"/>
    <mergeCell ref="A11:D11"/>
    <mergeCell ref="A12:A13"/>
    <mergeCell ref="B12:B13"/>
    <mergeCell ref="C12:C13"/>
    <mergeCell ref="D12:D13"/>
    <mergeCell ref="A14:C14"/>
    <mergeCell ref="A15:D15"/>
    <mergeCell ref="A17:C17"/>
  </mergeCells>
  <pageMargins left="0.62992125984251968" right="0.55118110236220474" top="0.47244094488188981" bottom="0.43307086614173229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2"/>
  <sheetViews>
    <sheetView workbookViewId="0">
      <selection activeCell="E1" sqref="E1"/>
    </sheetView>
  </sheetViews>
  <sheetFormatPr defaultRowHeight="12.75"/>
  <cols>
    <col min="1" max="1" width="4.7109375" style="73" customWidth="1"/>
    <col min="2" max="2" width="42.42578125" style="73" customWidth="1"/>
    <col min="3" max="3" width="58" style="73" customWidth="1"/>
    <col min="4" max="4" width="13.85546875" style="509" customWidth="1"/>
    <col min="5" max="5" width="9.7109375" style="425" customWidth="1"/>
    <col min="6" max="38" width="9.140625" style="425"/>
    <col min="39" max="16384" width="9.140625" style="73"/>
  </cols>
  <sheetData>
    <row r="1" spans="1:39" s="61" customFormat="1" ht="40.5" customHeight="1">
      <c r="A1" s="583" t="s">
        <v>1449</v>
      </c>
      <c r="B1" s="584"/>
      <c r="C1" s="584"/>
      <c r="D1" s="584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6"/>
    </row>
    <row r="2" spans="1:39" ht="47.25" customHeight="1">
      <c r="A2" s="46" t="s">
        <v>0</v>
      </c>
      <c r="B2" s="46" t="s">
        <v>1416</v>
      </c>
      <c r="C2" s="46" t="s">
        <v>2</v>
      </c>
      <c r="D2" s="46" t="s">
        <v>104</v>
      </c>
    </row>
    <row r="3" spans="1:39" s="74" customFormat="1">
      <c r="A3" s="585" t="s">
        <v>105</v>
      </c>
      <c r="B3" s="585"/>
      <c r="C3" s="585"/>
      <c r="D3" s="62">
        <f>D4+D12+D52</f>
        <v>35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</row>
    <row r="4" spans="1:39" s="74" customFormat="1">
      <c r="A4" s="585" t="s">
        <v>4</v>
      </c>
      <c r="B4" s="585"/>
      <c r="C4" s="585"/>
      <c r="D4" s="62">
        <f>D8+D15+D18+D30+D34+D40</f>
        <v>19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</row>
    <row r="5" spans="1:39" ht="18" customHeight="1">
      <c r="A5" s="624" t="s">
        <v>106</v>
      </c>
      <c r="B5" s="625"/>
      <c r="C5" s="625"/>
      <c r="D5" s="625"/>
    </row>
    <row r="6" spans="1:39" ht="25.5">
      <c r="A6" s="89">
        <v>1</v>
      </c>
      <c r="B6" s="358" t="s">
        <v>1218</v>
      </c>
      <c r="C6" s="183" t="s">
        <v>818</v>
      </c>
      <c r="D6" s="475">
        <v>1</v>
      </c>
    </row>
    <row r="7" spans="1:39" ht="25.5">
      <c r="A7" s="89">
        <v>2</v>
      </c>
      <c r="B7" s="51" t="s">
        <v>572</v>
      </c>
      <c r="C7" s="183" t="s">
        <v>817</v>
      </c>
      <c r="D7" s="475">
        <v>1</v>
      </c>
    </row>
    <row r="8" spans="1:39" s="76" customFormat="1">
      <c r="A8" s="619" t="s">
        <v>52</v>
      </c>
      <c r="B8" s="620"/>
      <c r="C8" s="621"/>
      <c r="D8" s="79">
        <f>SUM(D6:D7)</f>
        <v>2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</row>
    <row r="9" spans="1:39" s="189" customFormat="1" ht="20.25" customHeight="1">
      <c r="A9" s="601" t="s">
        <v>815</v>
      </c>
      <c r="B9" s="602"/>
      <c r="C9" s="602"/>
      <c r="D9" s="602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12"/>
    </row>
    <row r="10" spans="1:39" s="189" customFormat="1" ht="16.5" customHeight="1">
      <c r="A10" s="190">
        <f>A7+1</f>
        <v>3</v>
      </c>
      <c r="B10" s="249" t="s">
        <v>816</v>
      </c>
      <c r="C10" s="194" t="s">
        <v>908</v>
      </c>
      <c r="D10" s="191">
        <v>1</v>
      </c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12"/>
    </row>
    <row r="11" spans="1:39" s="189" customFormat="1" ht="31.5" customHeight="1">
      <c r="A11" s="190">
        <f>A10+1</f>
        <v>4</v>
      </c>
      <c r="B11" s="393" t="s">
        <v>811</v>
      </c>
      <c r="C11" s="227" t="s">
        <v>817</v>
      </c>
      <c r="D11" s="195">
        <v>0</v>
      </c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12"/>
    </row>
    <row r="12" spans="1:39" s="193" customFormat="1">
      <c r="A12" s="626" t="s">
        <v>52</v>
      </c>
      <c r="B12" s="627"/>
      <c r="C12" s="628"/>
      <c r="D12" s="82">
        <f>SUM(D10:D11)</f>
        <v>1</v>
      </c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13"/>
    </row>
    <row r="13" spans="1:39" s="297" customFormat="1">
      <c r="A13" s="591" t="s">
        <v>96</v>
      </c>
      <c r="B13" s="592"/>
      <c r="C13" s="592"/>
      <c r="D13" s="592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</row>
    <row r="14" spans="1:39" s="147" customFormat="1">
      <c r="A14" s="91">
        <v>5</v>
      </c>
      <c r="B14" s="145"/>
      <c r="C14" s="290"/>
      <c r="D14" s="67">
        <v>0</v>
      </c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14"/>
    </row>
    <row r="15" spans="1:39" s="65" customFormat="1">
      <c r="A15" s="595" t="s">
        <v>52</v>
      </c>
      <c r="B15" s="595"/>
      <c r="C15" s="595"/>
      <c r="D15" s="62">
        <f>SUM(D14:D14)</f>
        <v>0</v>
      </c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2"/>
    </row>
    <row r="16" spans="1:39" ht="22.5" customHeight="1">
      <c r="A16" s="591" t="s">
        <v>49</v>
      </c>
      <c r="B16" s="592"/>
      <c r="C16" s="592"/>
      <c r="D16" s="592"/>
    </row>
    <row r="17" spans="1:39">
      <c r="A17" s="89">
        <v>6</v>
      </c>
      <c r="B17" s="51" t="s">
        <v>619</v>
      </c>
      <c r="C17" s="60" t="s">
        <v>904</v>
      </c>
      <c r="D17" s="475">
        <v>1</v>
      </c>
    </row>
    <row r="18" spans="1:39" s="76" customFormat="1">
      <c r="A18" s="580" t="s">
        <v>52</v>
      </c>
      <c r="B18" s="581"/>
      <c r="C18" s="582"/>
      <c r="D18" s="62">
        <f>SUM(D17:D17)</f>
        <v>1</v>
      </c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</row>
    <row r="19" spans="1:39" ht="23.25" customHeight="1">
      <c r="A19" s="591" t="s">
        <v>34</v>
      </c>
      <c r="B19" s="592"/>
      <c r="C19" s="592"/>
      <c r="D19" s="592"/>
    </row>
    <row r="20" spans="1:39" ht="25.5">
      <c r="A20" s="89">
        <f>A17+1</f>
        <v>7</v>
      </c>
      <c r="B20" s="51" t="s">
        <v>107</v>
      </c>
      <c r="C20" s="227" t="s">
        <v>909</v>
      </c>
      <c r="D20" s="475">
        <v>1</v>
      </c>
    </row>
    <row r="21" spans="1:39" ht="25.5">
      <c r="A21" s="89">
        <f>A20+1</f>
        <v>8</v>
      </c>
      <c r="B21" s="51" t="s">
        <v>108</v>
      </c>
      <c r="C21" s="227" t="s">
        <v>909</v>
      </c>
      <c r="D21" s="475">
        <v>1</v>
      </c>
    </row>
    <row r="22" spans="1:39" ht="25.5">
      <c r="A22" s="89">
        <f t="shared" ref="A22:A26" si="0">A21+1</f>
        <v>9</v>
      </c>
      <c r="B22" s="51" t="s">
        <v>109</v>
      </c>
      <c r="C22" s="227" t="s">
        <v>909</v>
      </c>
      <c r="D22" s="475">
        <v>1</v>
      </c>
    </row>
    <row r="23" spans="1:39" ht="25.5">
      <c r="A23" s="89">
        <f t="shared" si="0"/>
        <v>10</v>
      </c>
      <c r="B23" s="51" t="s">
        <v>110</v>
      </c>
      <c r="C23" s="227" t="s">
        <v>909</v>
      </c>
      <c r="D23" s="475">
        <v>1</v>
      </c>
    </row>
    <row r="24" spans="1:39" ht="25.5">
      <c r="A24" s="89">
        <f t="shared" si="0"/>
        <v>11</v>
      </c>
      <c r="B24" s="51" t="s">
        <v>111</v>
      </c>
      <c r="C24" s="227" t="s">
        <v>909</v>
      </c>
      <c r="D24" s="475">
        <v>1</v>
      </c>
    </row>
    <row r="25" spans="1:39" ht="25.5">
      <c r="A25" s="89">
        <f t="shared" si="0"/>
        <v>12</v>
      </c>
      <c r="B25" s="51" t="s">
        <v>112</v>
      </c>
      <c r="C25" s="227" t="s">
        <v>909</v>
      </c>
      <c r="D25" s="475">
        <v>1</v>
      </c>
    </row>
    <row r="26" spans="1:39" ht="25.5">
      <c r="A26" s="89">
        <f t="shared" si="0"/>
        <v>13</v>
      </c>
      <c r="B26" s="51" t="s">
        <v>113</v>
      </c>
      <c r="C26" s="227" t="s">
        <v>909</v>
      </c>
      <c r="D26" s="475">
        <v>1</v>
      </c>
    </row>
    <row r="27" spans="1:39" ht="25.5">
      <c r="A27" s="89">
        <v>17</v>
      </c>
      <c r="B27" s="51" t="s">
        <v>114</v>
      </c>
      <c r="C27" s="227" t="s">
        <v>909</v>
      </c>
      <c r="D27" s="475">
        <v>1</v>
      </c>
    </row>
    <row r="28" spans="1:39" ht="25.5">
      <c r="A28" s="89">
        <v>18</v>
      </c>
      <c r="B28" s="51" t="s">
        <v>115</v>
      </c>
      <c r="C28" s="227" t="s">
        <v>909</v>
      </c>
      <c r="D28" s="475">
        <v>1</v>
      </c>
    </row>
    <row r="29" spans="1:39" ht="25.5">
      <c r="A29" s="89">
        <v>19</v>
      </c>
      <c r="B29" s="51" t="s">
        <v>116</v>
      </c>
      <c r="C29" s="227" t="s">
        <v>909</v>
      </c>
      <c r="D29" s="475">
        <v>1</v>
      </c>
    </row>
    <row r="30" spans="1:39" s="76" customFormat="1">
      <c r="A30" s="619" t="s">
        <v>52</v>
      </c>
      <c r="B30" s="620"/>
      <c r="C30" s="621"/>
      <c r="D30" s="79">
        <f>SUM(D20:D29)</f>
        <v>10</v>
      </c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</row>
    <row r="31" spans="1:39" s="61" customFormat="1" ht="28.5" customHeight="1">
      <c r="A31" s="591" t="s">
        <v>96</v>
      </c>
      <c r="B31" s="592"/>
      <c r="C31" s="592"/>
      <c r="D31" s="592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6"/>
    </row>
    <row r="32" spans="1:39" s="147" customFormat="1" ht="29.25" customHeight="1">
      <c r="A32" s="91">
        <v>20</v>
      </c>
      <c r="B32" s="145" t="s">
        <v>925</v>
      </c>
      <c r="C32" s="144" t="s">
        <v>749</v>
      </c>
      <c r="D32" s="66">
        <v>1</v>
      </c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14"/>
    </row>
    <row r="33" spans="1:39" s="147" customFormat="1" ht="29.25" customHeight="1">
      <c r="A33" s="91">
        <f>A32+1</f>
        <v>21</v>
      </c>
      <c r="B33" s="145" t="s">
        <v>926</v>
      </c>
      <c r="C33" s="227" t="s">
        <v>924</v>
      </c>
      <c r="D33" s="66">
        <v>1</v>
      </c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7"/>
      <c r="AJ33" s="507"/>
      <c r="AK33" s="507"/>
      <c r="AL33" s="507"/>
      <c r="AM33" s="514"/>
    </row>
    <row r="34" spans="1:39" s="65" customFormat="1">
      <c r="A34" s="595" t="s">
        <v>52</v>
      </c>
      <c r="B34" s="595"/>
      <c r="C34" s="595"/>
      <c r="D34" s="62">
        <f>SUM(D32:D33)</f>
        <v>2</v>
      </c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2"/>
    </row>
    <row r="35" spans="1:39" ht="24" customHeight="1">
      <c r="A35" s="622" t="s">
        <v>117</v>
      </c>
      <c r="B35" s="623"/>
      <c r="C35" s="623"/>
      <c r="D35" s="623"/>
    </row>
    <row r="36" spans="1:39" ht="25.5">
      <c r="A36" s="89">
        <f>A33+1</f>
        <v>22</v>
      </c>
      <c r="B36" s="51" t="s">
        <v>119</v>
      </c>
      <c r="C36" s="227" t="s">
        <v>907</v>
      </c>
      <c r="D36" s="475">
        <v>1</v>
      </c>
    </row>
    <row r="37" spans="1:39" ht="25.5">
      <c r="A37" s="89">
        <f>A36+1</f>
        <v>23</v>
      </c>
      <c r="B37" s="51" t="s">
        <v>118</v>
      </c>
      <c r="C37" s="227" t="s">
        <v>906</v>
      </c>
      <c r="D37" s="475">
        <v>1</v>
      </c>
    </row>
    <row r="38" spans="1:39" ht="25.5">
      <c r="A38" s="89">
        <f t="shared" ref="A38:A39" si="1">A37+1</f>
        <v>24</v>
      </c>
      <c r="B38" s="51" t="s">
        <v>602</v>
      </c>
      <c r="C38" s="227" t="s">
        <v>905</v>
      </c>
      <c r="D38" s="475">
        <v>1</v>
      </c>
    </row>
    <row r="39" spans="1:39" ht="25.5">
      <c r="A39" s="89">
        <f t="shared" si="1"/>
        <v>25</v>
      </c>
      <c r="B39" s="51" t="s">
        <v>603</v>
      </c>
      <c r="C39" s="51" t="s">
        <v>601</v>
      </c>
      <c r="D39" s="475">
        <v>1</v>
      </c>
    </row>
    <row r="40" spans="1:39" s="76" customFormat="1">
      <c r="A40" s="580" t="s">
        <v>52</v>
      </c>
      <c r="B40" s="581"/>
      <c r="C40" s="582"/>
      <c r="D40" s="62">
        <f>SUM(D36:D39)</f>
        <v>4</v>
      </c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</row>
    <row r="41" spans="1:39" ht="18.75" customHeight="1">
      <c r="A41" s="591" t="s">
        <v>97</v>
      </c>
      <c r="B41" s="592"/>
      <c r="C41" s="592"/>
      <c r="D41" s="592"/>
    </row>
    <row r="42" spans="1:39">
      <c r="A42" s="89">
        <f>A39+1</f>
        <v>26</v>
      </c>
      <c r="B42" s="183" t="s">
        <v>121</v>
      </c>
      <c r="C42" s="72" t="s">
        <v>122</v>
      </c>
      <c r="D42" s="475">
        <v>1</v>
      </c>
    </row>
    <row r="43" spans="1:39" ht="25.5">
      <c r="A43" s="89">
        <f>A42+1</f>
        <v>27</v>
      </c>
      <c r="B43" s="183" t="s">
        <v>123</v>
      </c>
      <c r="C43" s="51" t="s">
        <v>120</v>
      </c>
      <c r="D43" s="475">
        <v>1</v>
      </c>
    </row>
    <row r="44" spans="1:39" ht="25.5">
      <c r="A44" s="89">
        <f t="shared" ref="A44:A51" si="2">A43+1</f>
        <v>28</v>
      </c>
      <c r="B44" s="183" t="s">
        <v>124</v>
      </c>
      <c r="C44" s="51" t="s">
        <v>125</v>
      </c>
      <c r="D44" s="475">
        <v>1</v>
      </c>
    </row>
    <row r="45" spans="1:39" ht="25.5">
      <c r="A45" s="89">
        <f t="shared" si="2"/>
        <v>29</v>
      </c>
      <c r="B45" s="183" t="s">
        <v>123</v>
      </c>
      <c r="C45" s="51" t="s">
        <v>125</v>
      </c>
      <c r="D45" s="475">
        <v>1</v>
      </c>
    </row>
    <row r="46" spans="1:39" ht="25.5">
      <c r="A46" s="89">
        <f t="shared" si="2"/>
        <v>30</v>
      </c>
      <c r="B46" s="183" t="s">
        <v>126</v>
      </c>
      <c r="C46" s="439" t="s">
        <v>125</v>
      </c>
      <c r="D46" s="475">
        <v>1</v>
      </c>
    </row>
    <row r="47" spans="1:39" ht="25.5">
      <c r="A47" s="89">
        <f t="shared" si="2"/>
        <v>31</v>
      </c>
      <c r="B47" s="51" t="s">
        <v>127</v>
      </c>
      <c r="C47" s="51" t="s">
        <v>125</v>
      </c>
      <c r="D47" s="475">
        <v>1</v>
      </c>
    </row>
    <row r="48" spans="1:39" ht="25.5">
      <c r="A48" s="89">
        <f t="shared" si="2"/>
        <v>32</v>
      </c>
      <c r="B48" s="51" t="s">
        <v>128</v>
      </c>
      <c r="C48" s="51" t="s">
        <v>679</v>
      </c>
      <c r="D48" s="475">
        <v>1</v>
      </c>
    </row>
    <row r="49" spans="1:38" ht="25.5">
      <c r="A49" s="89">
        <f t="shared" si="2"/>
        <v>33</v>
      </c>
      <c r="B49" s="51" t="s">
        <v>129</v>
      </c>
      <c r="C49" s="51" t="s">
        <v>130</v>
      </c>
      <c r="D49" s="475">
        <v>6</v>
      </c>
    </row>
    <row r="50" spans="1:38">
      <c r="A50" s="89">
        <f t="shared" si="2"/>
        <v>34</v>
      </c>
      <c r="B50" s="463" t="s">
        <v>1407</v>
      </c>
      <c r="C50" s="629" t="s">
        <v>1408</v>
      </c>
      <c r="D50" s="464">
        <v>1</v>
      </c>
    </row>
    <row r="51" spans="1:38">
      <c r="A51" s="89">
        <f t="shared" si="2"/>
        <v>35</v>
      </c>
      <c r="B51" s="463" t="s">
        <v>1409</v>
      </c>
      <c r="C51" s="630"/>
      <c r="D51" s="464">
        <v>1</v>
      </c>
    </row>
    <row r="52" spans="1:38" s="78" customFormat="1">
      <c r="A52" s="631" t="s">
        <v>52</v>
      </c>
      <c r="B52" s="631"/>
      <c r="C52" s="631"/>
      <c r="D52" s="69">
        <f>SUM(D42:D51)</f>
        <v>15</v>
      </c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</row>
  </sheetData>
  <mergeCells count="20">
    <mergeCell ref="A31:D31"/>
    <mergeCell ref="A34:C34"/>
    <mergeCell ref="C50:C51"/>
    <mergeCell ref="A52:C52"/>
    <mergeCell ref="A13:D13"/>
    <mergeCell ref="A15:C15"/>
    <mergeCell ref="A1:D1"/>
    <mergeCell ref="A41:D41"/>
    <mergeCell ref="A19:D19"/>
    <mergeCell ref="A30:C30"/>
    <mergeCell ref="A35:D35"/>
    <mergeCell ref="A40:C40"/>
    <mergeCell ref="A18:C18"/>
    <mergeCell ref="A3:C3"/>
    <mergeCell ref="A4:C4"/>
    <mergeCell ref="A5:D5"/>
    <mergeCell ref="A9:D9"/>
    <mergeCell ref="A12:C12"/>
    <mergeCell ref="A8:C8"/>
    <mergeCell ref="A16:D16"/>
  </mergeCells>
  <pageMargins left="0.39370078740157483" right="0.43307086614173229" top="0.26" bottom="0.39370078740157483" header="0.2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99"/>
  <sheetViews>
    <sheetView workbookViewId="0">
      <selection activeCell="E1" sqref="E1"/>
    </sheetView>
  </sheetViews>
  <sheetFormatPr defaultRowHeight="15"/>
  <cols>
    <col min="1" max="1" width="6.42578125" customWidth="1"/>
    <col min="2" max="2" width="46" customWidth="1"/>
    <col min="3" max="3" width="51.5703125" customWidth="1"/>
    <col min="4" max="4" width="13.5703125" style="526" customWidth="1"/>
    <col min="5" max="24" width="9.140625" style="404"/>
  </cols>
  <sheetData>
    <row r="1" spans="1:25" s="1" customFormat="1" ht="30.75" customHeight="1">
      <c r="A1" s="583" t="s">
        <v>1449</v>
      </c>
      <c r="B1" s="584"/>
      <c r="C1" s="584"/>
      <c r="D1" s="58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233"/>
    </row>
    <row r="2" spans="1:25" ht="25.5">
      <c r="A2" s="46" t="s">
        <v>0</v>
      </c>
      <c r="B2" s="56" t="s">
        <v>1416</v>
      </c>
      <c r="C2" s="516" t="s">
        <v>2</v>
      </c>
      <c r="D2" s="56" t="s">
        <v>104</v>
      </c>
    </row>
    <row r="3" spans="1:25" s="9" customFormat="1">
      <c r="A3" s="616" t="s">
        <v>131</v>
      </c>
      <c r="B3" s="617"/>
      <c r="C3" s="618"/>
      <c r="D3" s="79">
        <f>D4+D18+D79</f>
        <v>293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</row>
    <row r="4" spans="1:25" s="9" customFormat="1" ht="15" customHeight="1">
      <c r="A4" s="616" t="s">
        <v>4</v>
      </c>
      <c r="B4" s="617"/>
      <c r="C4" s="618"/>
      <c r="D4" s="79">
        <f>D10+D25+D28+D31+D37+D44</f>
        <v>17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</row>
    <row r="5" spans="1:25" ht="15" customHeight="1">
      <c r="A5" s="611" t="s">
        <v>106</v>
      </c>
      <c r="B5" s="612"/>
      <c r="C5" s="612"/>
      <c r="D5" s="612"/>
    </row>
    <row r="6" spans="1:25" ht="15" customHeight="1">
      <c r="A6" s="632"/>
      <c r="B6" s="633"/>
      <c r="C6" s="633"/>
      <c r="D6" s="633"/>
    </row>
    <row r="7" spans="1:25" ht="25.5">
      <c r="A7" s="89">
        <v>1</v>
      </c>
      <c r="B7" s="51" t="s">
        <v>132</v>
      </c>
      <c r="C7" s="80" t="s">
        <v>915</v>
      </c>
      <c r="D7" s="475">
        <v>1</v>
      </c>
    </row>
    <row r="8" spans="1:25" ht="25.5">
      <c r="A8" s="89">
        <v>2</v>
      </c>
      <c r="B8" s="51" t="s">
        <v>133</v>
      </c>
      <c r="C8" s="80" t="s">
        <v>914</v>
      </c>
      <c r="D8" s="475">
        <v>1</v>
      </c>
    </row>
    <row r="9" spans="1:25" ht="25.5">
      <c r="A9" s="89">
        <v>3</v>
      </c>
      <c r="B9" s="51" t="s">
        <v>573</v>
      </c>
      <c r="C9" s="80" t="s">
        <v>134</v>
      </c>
      <c r="D9" s="475">
        <v>1</v>
      </c>
    </row>
    <row r="10" spans="1:25" s="10" customFormat="1">
      <c r="A10" s="580" t="s">
        <v>52</v>
      </c>
      <c r="B10" s="581"/>
      <c r="C10" s="582"/>
      <c r="D10" s="62">
        <f>SUM(D7:D9)</f>
        <v>3</v>
      </c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</row>
    <row r="11" spans="1:25" s="10" customFormat="1">
      <c r="A11" s="634" t="s">
        <v>773</v>
      </c>
      <c r="B11" s="635"/>
      <c r="C11" s="635"/>
      <c r="D11" s="635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</row>
    <row r="12" spans="1:25" s="266" customFormat="1" ht="24">
      <c r="A12" s="265">
        <f>A9+1</f>
        <v>4</v>
      </c>
      <c r="B12" s="249" t="s">
        <v>811</v>
      </c>
      <c r="C12" s="519" t="s">
        <v>931</v>
      </c>
      <c r="D12" s="479">
        <v>1</v>
      </c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</row>
    <row r="13" spans="1:25" s="266" customFormat="1" ht="36">
      <c r="A13" s="265">
        <f>A12+1</f>
        <v>5</v>
      </c>
      <c r="B13" s="249" t="s">
        <v>811</v>
      </c>
      <c r="C13" s="519" t="s">
        <v>932</v>
      </c>
      <c r="D13" s="479">
        <v>1</v>
      </c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</row>
    <row r="14" spans="1:25" s="196" customFormat="1" ht="28.5" customHeight="1">
      <c r="A14" s="265">
        <f t="shared" ref="A14:A15" si="0">A13+1</f>
        <v>6</v>
      </c>
      <c r="B14" s="199" t="s">
        <v>819</v>
      </c>
      <c r="C14" s="520" t="s">
        <v>933</v>
      </c>
      <c r="D14" s="216">
        <v>1</v>
      </c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517"/>
    </row>
    <row r="15" spans="1:25" s="196" customFormat="1" ht="28.5" customHeight="1">
      <c r="A15" s="265">
        <f t="shared" si="0"/>
        <v>7</v>
      </c>
      <c r="B15" s="199" t="s">
        <v>819</v>
      </c>
      <c r="C15" s="521" t="s">
        <v>934</v>
      </c>
      <c r="D15" s="216">
        <v>1</v>
      </c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517"/>
    </row>
    <row r="16" spans="1:25" ht="28.5" customHeight="1">
      <c r="A16" s="220">
        <f t="shared" ref="A16:A17" si="1">A15+1</f>
        <v>8</v>
      </c>
      <c r="B16" s="199" t="s">
        <v>819</v>
      </c>
      <c r="C16" s="522" t="s">
        <v>935</v>
      </c>
      <c r="D16" s="221">
        <v>1</v>
      </c>
    </row>
    <row r="17" spans="1:25" ht="28.5" customHeight="1">
      <c r="A17" s="220">
        <f t="shared" si="1"/>
        <v>9</v>
      </c>
      <c r="B17" s="199" t="s">
        <v>819</v>
      </c>
      <c r="C17" s="522" t="s">
        <v>934</v>
      </c>
      <c r="D17" s="221">
        <v>1</v>
      </c>
    </row>
    <row r="18" spans="1:25" s="10" customFormat="1">
      <c r="A18" s="580" t="s">
        <v>52</v>
      </c>
      <c r="B18" s="581"/>
      <c r="C18" s="582"/>
      <c r="D18" s="62">
        <f>SUM(D12:D17)</f>
        <v>6</v>
      </c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</row>
    <row r="19" spans="1:25" ht="15" customHeight="1">
      <c r="A19" s="611" t="s">
        <v>49</v>
      </c>
      <c r="B19" s="612"/>
      <c r="C19" s="612"/>
      <c r="D19" s="612"/>
    </row>
    <row r="20" spans="1:25" ht="15" customHeight="1">
      <c r="A20" s="632"/>
      <c r="B20" s="633"/>
      <c r="C20" s="633"/>
      <c r="D20" s="633"/>
    </row>
    <row r="21" spans="1:25" ht="25.5">
      <c r="A21" s="89">
        <f>A17+1</f>
        <v>10</v>
      </c>
      <c r="B21" s="51" t="s">
        <v>627</v>
      </c>
      <c r="C21" s="80" t="s">
        <v>910</v>
      </c>
      <c r="D21" s="475">
        <v>1</v>
      </c>
    </row>
    <row r="22" spans="1:25" ht="25.5">
      <c r="A22" s="89">
        <f>A21+1</f>
        <v>11</v>
      </c>
      <c r="B22" s="51" t="s">
        <v>628</v>
      </c>
      <c r="C22" s="80" t="s">
        <v>910</v>
      </c>
      <c r="D22" s="475">
        <v>1</v>
      </c>
    </row>
    <row r="23" spans="1:25" ht="25.5">
      <c r="A23" s="89">
        <f t="shared" ref="A23:A24" si="2">A22+1</f>
        <v>12</v>
      </c>
      <c r="B23" s="51" t="s">
        <v>76</v>
      </c>
      <c r="C23" s="80" t="s">
        <v>910</v>
      </c>
      <c r="D23" s="475">
        <v>1</v>
      </c>
    </row>
    <row r="24" spans="1:25" ht="25.5">
      <c r="A24" s="89">
        <f t="shared" si="2"/>
        <v>13</v>
      </c>
      <c r="B24" s="51" t="s">
        <v>136</v>
      </c>
      <c r="C24" s="80" t="s">
        <v>911</v>
      </c>
      <c r="D24" s="475">
        <v>1</v>
      </c>
    </row>
    <row r="25" spans="1:25" s="10" customFormat="1">
      <c r="A25" s="580" t="s">
        <v>52</v>
      </c>
      <c r="B25" s="581"/>
      <c r="C25" s="582"/>
      <c r="D25" s="62">
        <f>SUM(D21:D24)</f>
        <v>4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</row>
    <row r="26" spans="1:25" ht="15.75" customHeight="1">
      <c r="A26" s="591" t="s">
        <v>96</v>
      </c>
      <c r="B26" s="592"/>
      <c r="C26" s="592"/>
      <c r="D26" s="592"/>
    </row>
    <row r="27" spans="1:25" s="31" customFormat="1" ht="38.25">
      <c r="A27" s="154">
        <f>A24+1</f>
        <v>14</v>
      </c>
      <c r="B27" s="148" t="s">
        <v>1005</v>
      </c>
      <c r="C27" s="523" t="s">
        <v>604</v>
      </c>
      <c r="D27" s="149">
        <v>1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</row>
    <row r="28" spans="1:25" s="2" customFormat="1">
      <c r="A28" s="595" t="s">
        <v>52</v>
      </c>
      <c r="B28" s="595"/>
      <c r="C28" s="595"/>
      <c r="D28" s="62">
        <f>SUM(D27:D27)</f>
        <v>1</v>
      </c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236"/>
    </row>
    <row r="29" spans="1:25" ht="15.75" customHeight="1">
      <c r="A29" s="632" t="s">
        <v>50</v>
      </c>
      <c r="B29" s="633"/>
      <c r="C29" s="633"/>
      <c r="D29" s="633"/>
    </row>
    <row r="30" spans="1:25" s="211" customFormat="1">
      <c r="A30" s="190">
        <f>A27+0</f>
        <v>14</v>
      </c>
      <c r="B30" s="198" t="s">
        <v>384</v>
      </c>
      <c r="C30" s="524"/>
      <c r="D30" s="163">
        <v>0</v>
      </c>
      <c r="E30" s="425"/>
      <c r="F30" s="425"/>
      <c r="G30" s="425"/>
      <c r="H30" s="425"/>
      <c r="I30" s="425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</row>
    <row r="31" spans="1:25" s="10" customFormat="1">
      <c r="A31" s="580" t="s">
        <v>52</v>
      </c>
      <c r="B31" s="581"/>
      <c r="C31" s="582"/>
      <c r="D31" s="62">
        <f>SUM(D30:D30)</f>
        <v>0</v>
      </c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</row>
    <row r="32" spans="1:25" ht="27" customHeight="1">
      <c r="A32" s="591" t="s">
        <v>13</v>
      </c>
      <c r="B32" s="592"/>
      <c r="C32" s="592"/>
      <c r="D32" s="592"/>
    </row>
    <row r="33" spans="1:24">
      <c r="A33" s="89">
        <f>A30+1</f>
        <v>15</v>
      </c>
      <c r="B33" s="51" t="s">
        <v>139</v>
      </c>
      <c r="C33" s="80" t="s">
        <v>928</v>
      </c>
      <c r="D33" s="475">
        <v>1</v>
      </c>
    </row>
    <row r="34" spans="1:24">
      <c r="A34" s="89">
        <f>A33+1</f>
        <v>16</v>
      </c>
      <c r="B34" s="51" t="s">
        <v>140</v>
      </c>
      <c r="C34" s="80" t="s">
        <v>928</v>
      </c>
      <c r="D34" s="475">
        <v>1</v>
      </c>
    </row>
    <row r="35" spans="1:24">
      <c r="A35" s="89">
        <f t="shared" ref="A35:A36" si="3">A34+1</f>
        <v>17</v>
      </c>
      <c r="B35" s="51" t="s">
        <v>141</v>
      </c>
      <c r="C35" s="80" t="s">
        <v>928</v>
      </c>
      <c r="D35" s="475">
        <v>1</v>
      </c>
    </row>
    <row r="36" spans="1:24" ht="25.5">
      <c r="A36" s="89">
        <f t="shared" si="3"/>
        <v>18</v>
      </c>
      <c r="B36" s="51" t="s">
        <v>142</v>
      </c>
      <c r="C36" s="80" t="s">
        <v>927</v>
      </c>
      <c r="D36" s="475">
        <v>1</v>
      </c>
    </row>
    <row r="37" spans="1:24" s="9" customFormat="1" ht="24" customHeight="1">
      <c r="A37" s="580" t="s">
        <v>52</v>
      </c>
      <c r="B37" s="581"/>
      <c r="C37" s="582"/>
      <c r="D37" s="62">
        <f>SUM(D33:D36)</f>
        <v>4</v>
      </c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</row>
    <row r="38" spans="1:24" ht="24" customHeight="1">
      <c r="A38" s="591" t="s">
        <v>117</v>
      </c>
      <c r="B38" s="592"/>
      <c r="C38" s="592"/>
      <c r="D38" s="592"/>
    </row>
    <row r="39" spans="1:24" ht="25.5">
      <c r="A39" s="89">
        <f>A36+1</f>
        <v>19</v>
      </c>
      <c r="B39" s="51" t="s">
        <v>143</v>
      </c>
      <c r="C39" s="80" t="s">
        <v>929</v>
      </c>
      <c r="D39" s="475">
        <v>1</v>
      </c>
    </row>
    <row r="40" spans="1:24">
      <c r="A40" s="89">
        <f>A39+1</f>
        <v>20</v>
      </c>
      <c r="B40" s="51" t="s">
        <v>118</v>
      </c>
      <c r="C40" s="80" t="s">
        <v>928</v>
      </c>
      <c r="D40" s="81">
        <v>1</v>
      </c>
    </row>
    <row r="41" spans="1:24" ht="25.5">
      <c r="A41" s="89">
        <f t="shared" ref="A41:A43" si="4">A40+1</f>
        <v>21</v>
      </c>
      <c r="B41" s="51" t="s">
        <v>144</v>
      </c>
      <c r="C41" s="80" t="s">
        <v>930</v>
      </c>
      <c r="D41" s="475">
        <v>1</v>
      </c>
    </row>
    <row r="42" spans="1:24" ht="25.5">
      <c r="A42" s="89">
        <f t="shared" si="4"/>
        <v>22</v>
      </c>
      <c r="B42" s="51" t="s">
        <v>145</v>
      </c>
      <c r="C42" s="80" t="s">
        <v>917</v>
      </c>
      <c r="D42" s="475">
        <v>1</v>
      </c>
    </row>
    <row r="43" spans="1:24" ht="25.5">
      <c r="A43" s="89">
        <f t="shared" si="4"/>
        <v>23</v>
      </c>
      <c r="B43" s="51" t="s">
        <v>85</v>
      </c>
      <c r="C43" s="80" t="s">
        <v>917</v>
      </c>
      <c r="D43" s="475">
        <v>1</v>
      </c>
    </row>
    <row r="44" spans="1:24" s="9" customFormat="1" ht="22.5" customHeight="1">
      <c r="A44" s="595" t="s">
        <v>52</v>
      </c>
      <c r="B44" s="595"/>
      <c r="C44" s="595"/>
      <c r="D44" s="62">
        <f>SUM(D39:D43)</f>
        <v>5</v>
      </c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</row>
    <row r="45" spans="1:24" ht="22.5" customHeight="1">
      <c r="A45" s="591" t="s">
        <v>146</v>
      </c>
      <c r="B45" s="592"/>
      <c r="C45" s="592"/>
      <c r="D45" s="592"/>
    </row>
    <row r="46" spans="1:24" ht="25.5">
      <c r="A46" s="89">
        <f>A43+1</f>
        <v>24</v>
      </c>
      <c r="B46" s="51" t="s">
        <v>147</v>
      </c>
      <c r="C46" s="525" t="s">
        <v>916</v>
      </c>
      <c r="D46" s="475">
        <v>1</v>
      </c>
    </row>
    <row r="47" spans="1:24">
      <c r="A47" s="89">
        <f>A46+1</f>
        <v>25</v>
      </c>
      <c r="B47" s="51" t="s">
        <v>148</v>
      </c>
      <c r="C47" s="80" t="s">
        <v>149</v>
      </c>
      <c r="D47" s="475">
        <v>1</v>
      </c>
    </row>
    <row r="48" spans="1:24">
      <c r="A48" s="89">
        <f t="shared" ref="A48:A78" si="5">A47+1</f>
        <v>26</v>
      </c>
      <c r="B48" s="51" t="s">
        <v>150</v>
      </c>
      <c r="C48" s="525" t="s">
        <v>681</v>
      </c>
      <c r="D48" s="475">
        <v>1</v>
      </c>
    </row>
    <row r="49" spans="1:4" ht="25.5">
      <c r="A49" s="89">
        <f t="shared" si="5"/>
        <v>27</v>
      </c>
      <c r="B49" s="51" t="s">
        <v>151</v>
      </c>
      <c r="C49" s="80" t="s">
        <v>916</v>
      </c>
      <c r="D49" s="475">
        <v>1</v>
      </c>
    </row>
    <row r="50" spans="1:4" ht="25.5">
      <c r="A50" s="89">
        <f t="shared" si="5"/>
        <v>28</v>
      </c>
      <c r="B50" s="51" t="s">
        <v>152</v>
      </c>
      <c r="C50" s="80" t="s">
        <v>916</v>
      </c>
      <c r="D50" s="475">
        <v>1</v>
      </c>
    </row>
    <row r="51" spans="1:4" ht="25.5">
      <c r="A51" s="89">
        <f t="shared" si="5"/>
        <v>29</v>
      </c>
      <c r="B51" s="51" t="s">
        <v>153</v>
      </c>
      <c r="C51" s="80" t="s">
        <v>916</v>
      </c>
      <c r="D51" s="475">
        <v>1</v>
      </c>
    </row>
    <row r="52" spans="1:4" ht="25.5">
      <c r="A52" s="89">
        <f t="shared" si="5"/>
        <v>30</v>
      </c>
      <c r="B52" s="51" t="s">
        <v>98</v>
      </c>
      <c r="C52" s="80" t="s">
        <v>680</v>
      </c>
      <c r="D52" s="475">
        <v>1</v>
      </c>
    </row>
    <row r="53" spans="1:4" ht="25.5">
      <c r="A53" s="89">
        <f t="shared" si="5"/>
        <v>31</v>
      </c>
      <c r="B53" s="51" t="s">
        <v>154</v>
      </c>
      <c r="C53" s="80" t="s">
        <v>680</v>
      </c>
      <c r="D53" s="475">
        <v>1</v>
      </c>
    </row>
    <row r="54" spans="1:4" ht="25.5">
      <c r="A54" s="89">
        <f t="shared" si="5"/>
        <v>32</v>
      </c>
      <c r="B54" s="51" t="s">
        <v>155</v>
      </c>
      <c r="C54" s="80" t="s">
        <v>680</v>
      </c>
      <c r="D54" s="475">
        <v>1</v>
      </c>
    </row>
    <row r="55" spans="1:4" ht="25.5">
      <c r="A55" s="89">
        <f t="shared" si="5"/>
        <v>33</v>
      </c>
      <c r="B55" s="51" t="s">
        <v>682</v>
      </c>
      <c r="C55" s="80" t="s">
        <v>680</v>
      </c>
      <c r="D55" s="475">
        <v>1</v>
      </c>
    </row>
    <row r="56" spans="1:4" ht="25.5">
      <c r="A56" s="89">
        <f t="shared" si="5"/>
        <v>34</v>
      </c>
      <c r="B56" s="51" t="s">
        <v>126</v>
      </c>
      <c r="C56" s="80" t="s">
        <v>912</v>
      </c>
      <c r="D56" s="475">
        <v>1</v>
      </c>
    </row>
    <row r="57" spans="1:4" ht="25.5">
      <c r="A57" s="89">
        <f t="shared" si="5"/>
        <v>35</v>
      </c>
      <c r="B57" s="51" t="s">
        <v>127</v>
      </c>
      <c r="C57" s="80" t="s">
        <v>918</v>
      </c>
      <c r="D57" s="475">
        <v>1</v>
      </c>
    </row>
    <row r="58" spans="1:4" ht="29.25" customHeight="1">
      <c r="A58" s="89">
        <f t="shared" si="5"/>
        <v>36</v>
      </c>
      <c r="B58" s="51" t="s">
        <v>156</v>
      </c>
      <c r="C58" s="80" t="s">
        <v>917</v>
      </c>
      <c r="D58" s="475">
        <v>1</v>
      </c>
    </row>
    <row r="59" spans="1:4" ht="25.5">
      <c r="A59" s="89">
        <f t="shared" si="5"/>
        <v>37</v>
      </c>
      <c r="B59" s="51" t="s">
        <v>157</v>
      </c>
      <c r="C59" s="80" t="s">
        <v>912</v>
      </c>
      <c r="D59" s="475">
        <v>1</v>
      </c>
    </row>
    <row r="60" spans="1:4" ht="25.5">
      <c r="A60" s="89">
        <f t="shared" si="5"/>
        <v>38</v>
      </c>
      <c r="B60" s="51" t="s">
        <v>158</v>
      </c>
      <c r="C60" s="80" t="s">
        <v>912</v>
      </c>
      <c r="D60" s="475">
        <v>1</v>
      </c>
    </row>
    <row r="61" spans="1:4" ht="25.5">
      <c r="A61" s="89">
        <f t="shared" si="5"/>
        <v>39</v>
      </c>
      <c r="B61" s="51" t="s">
        <v>159</v>
      </c>
      <c r="C61" s="80" t="s">
        <v>917</v>
      </c>
      <c r="D61" s="475">
        <v>1</v>
      </c>
    </row>
    <row r="62" spans="1:4" ht="25.5">
      <c r="A62" s="89">
        <f t="shared" si="5"/>
        <v>40</v>
      </c>
      <c r="B62" s="51" t="s">
        <v>160</v>
      </c>
      <c r="C62" s="80" t="s">
        <v>917</v>
      </c>
      <c r="D62" s="475">
        <v>1</v>
      </c>
    </row>
    <row r="63" spans="1:4" ht="25.5">
      <c r="A63" s="89">
        <f t="shared" si="5"/>
        <v>41</v>
      </c>
      <c r="B63" s="51" t="s">
        <v>161</v>
      </c>
      <c r="C63" s="80" t="s">
        <v>162</v>
      </c>
      <c r="D63" s="475">
        <v>1</v>
      </c>
    </row>
    <row r="64" spans="1:4" ht="25.5">
      <c r="A64" s="89">
        <f t="shared" si="5"/>
        <v>42</v>
      </c>
      <c r="B64" s="51" t="s">
        <v>163</v>
      </c>
      <c r="C64" s="80" t="s">
        <v>912</v>
      </c>
      <c r="D64" s="475">
        <v>1</v>
      </c>
    </row>
    <row r="65" spans="1:24" ht="25.5">
      <c r="A65" s="89">
        <f t="shared" si="5"/>
        <v>43</v>
      </c>
      <c r="B65" s="51" t="s">
        <v>164</v>
      </c>
      <c r="C65" s="80" t="s">
        <v>919</v>
      </c>
      <c r="D65" s="475">
        <v>1</v>
      </c>
    </row>
    <row r="66" spans="1:24" ht="25.5">
      <c r="A66" s="89">
        <f t="shared" si="5"/>
        <v>44</v>
      </c>
      <c r="B66" s="51" t="s">
        <v>165</v>
      </c>
      <c r="C66" s="80" t="s">
        <v>166</v>
      </c>
      <c r="D66" s="475">
        <v>1</v>
      </c>
    </row>
    <row r="67" spans="1:24" ht="25.5">
      <c r="A67" s="89">
        <f t="shared" si="5"/>
        <v>45</v>
      </c>
      <c r="B67" s="51" t="s">
        <v>167</v>
      </c>
      <c r="C67" s="80" t="s">
        <v>168</v>
      </c>
      <c r="D67" s="475">
        <v>1</v>
      </c>
    </row>
    <row r="68" spans="1:24" ht="25.5">
      <c r="A68" s="89">
        <f t="shared" si="5"/>
        <v>46</v>
      </c>
      <c r="B68" s="51" t="s">
        <v>169</v>
      </c>
      <c r="C68" s="80" t="s">
        <v>916</v>
      </c>
      <c r="D68" s="475">
        <v>1</v>
      </c>
    </row>
    <row r="69" spans="1:24" ht="25.5">
      <c r="A69" s="89">
        <f t="shared" si="5"/>
        <v>47</v>
      </c>
      <c r="B69" s="51" t="s">
        <v>170</v>
      </c>
      <c r="C69" s="80" t="s">
        <v>916</v>
      </c>
      <c r="D69" s="475">
        <v>1</v>
      </c>
    </row>
    <row r="70" spans="1:24" ht="25.5">
      <c r="A70" s="89">
        <f t="shared" si="5"/>
        <v>48</v>
      </c>
      <c r="B70" s="51" t="s">
        <v>171</v>
      </c>
      <c r="C70" s="80" t="s">
        <v>920</v>
      </c>
      <c r="D70" s="475">
        <v>1</v>
      </c>
    </row>
    <row r="71" spans="1:24" ht="25.5">
      <c r="A71" s="89">
        <f t="shared" si="5"/>
        <v>49</v>
      </c>
      <c r="B71" s="51" t="s">
        <v>172</v>
      </c>
      <c r="C71" s="80" t="s">
        <v>916</v>
      </c>
      <c r="D71" s="475">
        <v>1</v>
      </c>
    </row>
    <row r="72" spans="1:24" ht="25.5">
      <c r="A72" s="89">
        <f t="shared" si="5"/>
        <v>50</v>
      </c>
      <c r="B72" s="51" t="s">
        <v>173</v>
      </c>
      <c r="C72" s="80" t="s">
        <v>916</v>
      </c>
      <c r="D72" s="475">
        <v>1</v>
      </c>
    </row>
    <row r="73" spans="1:24" ht="25.5">
      <c r="A73" s="89">
        <f t="shared" si="5"/>
        <v>51</v>
      </c>
      <c r="B73" s="51" t="s">
        <v>174</v>
      </c>
      <c r="C73" s="80" t="s">
        <v>916</v>
      </c>
      <c r="D73" s="475">
        <v>1</v>
      </c>
    </row>
    <row r="74" spans="1:24">
      <c r="A74" s="89">
        <f t="shared" si="5"/>
        <v>52</v>
      </c>
      <c r="B74" s="51" t="s">
        <v>553</v>
      </c>
      <c r="C74" s="80"/>
      <c r="D74" s="475">
        <v>238</v>
      </c>
      <c r="F74" s="518"/>
    </row>
    <row r="75" spans="1:24" ht="25.5">
      <c r="A75" s="89">
        <f t="shared" si="5"/>
        <v>53</v>
      </c>
      <c r="B75" s="51" t="s">
        <v>137</v>
      </c>
      <c r="C75" s="80" t="s">
        <v>911</v>
      </c>
      <c r="D75" s="475">
        <v>1</v>
      </c>
      <c r="F75" s="518"/>
    </row>
    <row r="76" spans="1:24" ht="25.5">
      <c r="A76" s="89">
        <f t="shared" si="5"/>
        <v>54</v>
      </c>
      <c r="B76" s="51" t="s">
        <v>138</v>
      </c>
      <c r="C76" s="80" t="s">
        <v>912</v>
      </c>
      <c r="D76" s="475">
        <v>1</v>
      </c>
      <c r="F76" s="518"/>
    </row>
    <row r="77" spans="1:24" ht="25.5">
      <c r="A77" s="89">
        <f t="shared" si="5"/>
        <v>55</v>
      </c>
      <c r="B77" s="51" t="s">
        <v>136</v>
      </c>
      <c r="C77" s="80" t="s">
        <v>913</v>
      </c>
      <c r="D77" s="475">
        <v>1</v>
      </c>
      <c r="F77" s="518"/>
    </row>
    <row r="78" spans="1:24" ht="25.5">
      <c r="A78" s="89">
        <f t="shared" si="5"/>
        <v>56</v>
      </c>
      <c r="B78" s="51" t="s">
        <v>128</v>
      </c>
      <c r="C78" s="80" t="s">
        <v>912</v>
      </c>
      <c r="D78" s="475">
        <v>1</v>
      </c>
      <c r="F78" s="518"/>
    </row>
    <row r="79" spans="1:24" s="12" customFormat="1" ht="14.25">
      <c r="A79" s="609" t="s">
        <v>52</v>
      </c>
      <c r="B79" s="609"/>
      <c r="C79" s="609"/>
      <c r="D79" s="511">
        <f>SUM(D46:D78)</f>
        <v>270</v>
      </c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</row>
    <row r="80" spans="1:24">
      <c r="A80" s="404"/>
      <c r="B80" s="404"/>
      <c r="C80" s="404"/>
      <c r="D80" s="404"/>
    </row>
    <row r="81" spans="1:4">
      <c r="A81" s="404"/>
      <c r="B81" s="404"/>
      <c r="C81" s="404"/>
      <c r="D81" s="404"/>
    </row>
    <row r="82" spans="1:4">
      <c r="A82" s="404"/>
      <c r="B82" s="404"/>
      <c r="C82" s="404"/>
      <c r="D82" s="404"/>
    </row>
    <row r="83" spans="1:4">
      <c r="A83" s="404"/>
      <c r="B83" s="404"/>
      <c r="C83" s="404"/>
      <c r="D83" s="404"/>
    </row>
    <row r="84" spans="1:4">
      <c r="A84" s="404"/>
      <c r="B84" s="404"/>
      <c r="C84" s="404"/>
      <c r="D84" s="404"/>
    </row>
    <row r="85" spans="1:4">
      <c r="A85" s="404"/>
      <c r="B85" s="404"/>
      <c r="C85" s="404"/>
      <c r="D85" s="404"/>
    </row>
    <row r="86" spans="1:4">
      <c r="A86" s="404"/>
      <c r="B86" s="404"/>
      <c r="C86" s="404"/>
      <c r="D86" s="404"/>
    </row>
    <row r="87" spans="1:4">
      <c r="A87" s="404"/>
      <c r="B87" s="404"/>
      <c r="C87" s="404"/>
      <c r="D87" s="404"/>
    </row>
    <row r="88" spans="1:4">
      <c r="A88" s="404"/>
      <c r="B88" s="404"/>
      <c r="C88" s="404"/>
      <c r="D88" s="404"/>
    </row>
    <row r="89" spans="1:4">
      <c r="A89" s="404"/>
      <c r="B89" s="404"/>
      <c r="C89" s="404"/>
      <c r="D89" s="404"/>
    </row>
    <row r="90" spans="1:4">
      <c r="A90" s="404"/>
      <c r="B90" s="404"/>
      <c r="C90" s="404"/>
      <c r="D90" s="404"/>
    </row>
    <row r="91" spans="1:4">
      <c r="A91" s="404"/>
      <c r="B91" s="404"/>
      <c r="C91" s="404"/>
      <c r="D91" s="404"/>
    </row>
    <row r="92" spans="1:4">
      <c r="A92" s="404"/>
      <c r="B92" s="404"/>
      <c r="C92" s="404"/>
      <c r="D92" s="404"/>
    </row>
    <row r="93" spans="1:4">
      <c r="A93" s="404"/>
      <c r="B93" s="404"/>
      <c r="C93" s="404"/>
      <c r="D93" s="404"/>
    </row>
    <row r="94" spans="1:4">
      <c r="A94" s="404"/>
      <c r="B94" s="404"/>
      <c r="C94" s="404"/>
      <c r="D94" s="404"/>
    </row>
    <row r="95" spans="1:4">
      <c r="A95" s="404"/>
      <c r="B95" s="404"/>
      <c r="C95" s="404"/>
      <c r="D95" s="404"/>
    </row>
    <row r="96" spans="1:4">
      <c r="A96" s="404"/>
      <c r="B96" s="404"/>
      <c r="C96" s="404"/>
      <c r="D96" s="404"/>
    </row>
    <row r="97" spans="1:4">
      <c r="A97" s="404"/>
      <c r="B97" s="404"/>
      <c r="C97" s="404"/>
      <c r="D97" s="404"/>
    </row>
    <row r="98" spans="1:4">
      <c r="A98" s="404"/>
      <c r="B98" s="404"/>
      <c r="C98" s="404"/>
      <c r="D98" s="404"/>
    </row>
    <row r="99" spans="1:4">
      <c r="A99" s="404"/>
      <c r="B99" s="404"/>
      <c r="C99" s="404"/>
      <c r="D99" s="404"/>
    </row>
    <row r="100" spans="1:4">
      <c r="A100" s="404"/>
      <c r="B100" s="404"/>
      <c r="C100" s="404"/>
      <c r="D100" s="404"/>
    </row>
    <row r="101" spans="1:4">
      <c r="A101" s="404"/>
      <c r="B101" s="404"/>
      <c r="C101" s="404"/>
      <c r="D101" s="404"/>
    </row>
    <row r="102" spans="1:4">
      <c r="A102" s="404"/>
      <c r="B102" s="404"/>
      <c r="C102" s="404"/>
      <c r="D102" s="404"/>
    </row>
    <row r="103" spans="1:4">
      <c r="A103" s="404"/>
      <c r="B103" s="404"/>
      <c r="C103" s="404"/>
      <c r="D103" s="404"/>
    </row>
    <row r="104" spans="1:4">
      <c r="A104" s="404"/>
      <c r="B104" s="404"/>
      <c r="C104" s="404"/>
      <c r="D104" s="404"/>
    </row>
    <row r="105" spans="1:4">
      <c r="A105" s="404"/>
      <c r="B105" s="404"/>
      <c r="C105" s="404"/>
      <c r="D105" s="404"/>
    </row>
    <row r="106" spans="1:4">
      <c r="A106" s="404"/>
      <c r="B106" s="404"/>
      <c r="C106" s="404"/>
      <c r="D106" s="404"/>
    </row>
    <row r="107" spans="1:4">
      <c r="A107" s="404"/>
      <c r="B107" s="404"/>
      <c r="C107" s="404"/>
      <c r="D107" s="404"/>
    </row>
    <row r="108" spans="1:4">
      <c r="A108" s="404"/>
      <c r="B108" s="404"/>
      <c r="C108" s="404"/>
      <c r="D108" s="404"/>
    </row>
    <row r="109" spans="1:4">
      <c r="A109" s="404"/>
      <c r="B109" s="404"/>
      <c r="C109" s="404"/>
      <c r="D109" s="404"/>
    </row>
    <row r="110" spans="1:4">
      <c r="A110" s="404"/>
      <c r="B110" s="404"/>
      <c r="C110" s="404"/>
      <c r="D110" s="404"/>
    </row>
    <row r="111" spans="1:4">
      <c r="A111" s="404"/>
      <c r="B111" s="404"/>
      <c r="C111" s="404"/>
      <c r="D111" s="404"/>
    </row>
    <row r="112" spans="1:4">
      <c r="A112" s="404"/>
      <c r="B112" s="404"/>
      <c r="C112" s="404"/>
      <c r="D112" s="404"/>
    </row>
    <row r="113" spans="1:4">
      <c r="A113" s="404"/>
      <c r="B113" s="404"/>
      <c r="C113" s="404"/>
      <c r="D113" s="404"/>
    </row>
    <row r="114" spans="1:4">
      <c r="A114" s="404"/>
      <c r="B114" s="404"/>
      <c r="C114" s="404"/>
      <c r="D114" s="404"/>
    </row>
    <row r="115" spans="1:4">
      <c r="A115" s="404"/>
      <c r="B115" s="404"/>
      <c r="C115" s="404"/>
      <c r="D115" s="404"/>
    </row>
    <row r="116" spans="1:4">
      <c r="A116" s="404"/>
      <c r="B116" s="404"/>
      <c r="C116" s="404"/>
      <c r="D116" s="404"/>
    </row>
    <row r="117" spans="1:4">
      <c r="A117" s="404"/>
      <c r="B117" s="404"/>
      <c r="C117" s="404"/>
      <c r="D117" s="404"/>
    </row>
    <row r="118" spans="1:4">
      <c r="A118" s="404"/>
      <c r="B118" s="404"/>
      <c r="C118" s="404"/>
      <c r="D118" s="404"/>
    </row>
    <row r="119" spans="1:4">
      <c r="A119" s="404"/>
      <c r="B119" s="404"/>
      <c r="C119" s="404"/>
      <c r="D119" s="404"/>
    </row>
    <row r="120" spans="1:4">
      <c r="A120" s="404"/>
      <c r="B120" s="404"/>
      <c r="C120" s="404"/>
      <c r="D120" s="404"/>
    </row>
    <row r="121" spans="1:4">
      <c r="A121" s="404"/>
      <c r="B121" s="404"/>
      <c r="C121" s="404"/>
      <c r="D121" s="404"/>
    </row>
    <row r="122" spans="1:4">
      <c r="A122" s="404"/>
      <c r="B122" s="404"/>
      <c r="C122" s="404"/>
      <c r="D122" s="404"/>
    </row>
    <row r="123" spans="1:4">
      <c r="A123" s="404"/>
      <c r="B123" s="404"/>
      <c r="C123" s="404"/>
      <c r="D123" s="404"/>
    </row>
    <row r="124" spans="1:4">
      <c r="A124" s="404"/>
      <c r="B124" s="404"/>
      <c r="C124" s="404"/>
      <c r="D124" s="404"/>
    </row>
    <row r="125" spans="1:4">
      <c r="A125" s="404"/>
      <c r="B125" s="404"/>
      <c r="C125" s="404"/>
      <c r="D125" s="404"/>
    </row>
    <row r="126" spans="1:4">
      <c r="A126" s="404"/>
      <c r="B126" s="404"/>
      <c r="C126" s="404"/>
      <c r="D126" s="404"/>
    </row>
    <row r="127" spans="1:4">
      <c r="A127" s="404"/>
      <c r="B127" s="404"/>
      <c r="C127" s="404"/>
      <c r="D127" s="404"/>
    </row>
    <row r="128" spans="1:4">
      <c r="A128" s="404"/>
      <c r="B128" s="404"/>
      <c r="C128" s="404"/>
      <c r="D128" s="404"/>
    </row>
    <row r="129" spans="1:4">
      <c r="A129" s="404"/>
      <c r="B129" s="404"/>
      <c r="C129" s="404"/>
      <c r="D129" s="404"/>
    </row>
    <row r="130" spans="1:4">
      <c r="A130" s="404"/>
      <c r="B130" s="404"/>
      <c r="C130" s="404"/>
      <c r="D130" s="404"/>
    </row>
    <row r="131" spans="1:4">
      <c r="A131" s="404"/>
      <c r="B131" s="404"/>
      <c r="C131" s="404"/>
      <c r="D131" s="404"/>
    </row>
    <row r="132" spans="1:4">
      <c r="A132" s="404"/>
      <c r="B132" s="404"/>
      <c r="C132" s="404"/>
      <c r="D132" s="404"/>
    </row>
    <row r="133" spans="1:4">
      <c r="A133" s="404"/>
      <c r="B133" s="404"/>
      <c r="C133" s="404"/>
      <c r="D133" s="404"/>
    </row>
    <row r="134" spans="1:4">
      <c r="A134" s="404"/>
      <c r="B134" s="404"/>
      <c r="C134" s="404"/>
      <c r="D134" s="404"/>
    </row>
    <row r="135" spans="1:4">
      <c r="A135" s="404"/>
      <c r="B135" s="404"/>
      <c r="C135" s="404"/>
      <c r="D135" s="404"/>
    </row>
    <row r="136" spans="1:4">
      <c r="A136" s="404"/>
      <c r="B136" s="404"/>
      <c r="C136" s="404"/>
      <c r="D136" s="404"/>
    </row>
    <row r="137" spans="1:4">
      <c r="A137" s="404"/>
      <c r="B137" s="404"/>
      <c r="C137" s="404"/>
      <c r="D137" s="404"/>
    </row>
    <row r="138" spans="1:4">
      <c r="A138" s="404"/>
      <c r="B138" s="404"/>
      <c r="C138" s="404"/>
      <c r="D138" s="404"/>
    </row>
    <row r="139" spans="1:4">
      <c r="A139" s="404"/>
      <c r="B139" s="404"/>
      <c r="C139" s="404"/>
      <c r="D139" s="404"/>
    </row>
    <row r="140" spans="1:4">
      <c r="A140" s="404"/>
      <c r="B140" s="404"/>
      <c r="C140" s="404"/>
      <c r="D140" s="404"/>
    </row>
    <row r="141" spans="1:4">
      <c r="A141" s="404"/>
      <c r="B141" s="404"/>
      <c r="C141" s="404"/>
      <c r="D141" s="404"/>
    </row>
    <row r="142" spans="1:4">
      <c r="A142" s="404"/>
      <c r="B142" s="404"/>
      <c r="C142" s="404"/>
      <c r="D142" s="404"/>
    </row>
    <row r="143" spans="1:4">
      <c r="A143" s="404"/>
      <c r="B143" s="404"/>
      <c r="C143" s="404"/>
      <c r="D143" s="404"/>
    </row>
    <row r="144" spans="1:4">
      <c r="A144" s="404"/>
      <c r="B144" s="404"/>
      <c r="C144" s="404"/>
      <c r="D144" s="404"/>
    </row>
    <row r="145" spans="1:4">
      <c r="A145" s="404"/>
      <c r="B145" s="404"/>
      <c r="C145" s="404"/>
      <c r="D145" s="404"/>
    </row>
    <row r="146" spans="1:4">
      <c r="A146" s="404"/>
      <c r="B146" s="404"/>
      <c r="C146" s="404"/>
      <c r="D146" s="404"/>
    </row>
    <row r="147" spans="1:4">
      <c r="A147" s="404"/>
      <c r="B147" s="404"/>
      <c r="C147" s="404"/>
      <c r="D147" s="404"/>
    </row>
    <row r="148" spans="1:4">
      <c r="A148" s="404"/>
      <c r="B148" s="404"/>
      <c r="C148" s="404"/>
      <c r="D148" s="404"/>
    </row>
    <row r="149" spans="1:4">
      <c r="A149" s="404"/>
      <c r="B149" s="404"/>
      <c r="C149" s="404"/>
      <c r="D149" s="404"/>
    </row>
    <row r="150" spans="1:4">
      <c r="A150" s="404"/>
      <c r="B150" s="404"/>
      <c r="C150" s="404"/>
      <c r="D150" s="404"/>
    </row>
    <row r="151" spans="1:4">
      <c r="A151" s="404"/>
      <c r="B151" s="404"/>
      <c r="C151" s="404"/>
      <c r="D151" s="404"/>
    </row>
    <row r="152" spans="1:4">
      <c r="A152" s="404"/>
      <c r="B152" s="404"/>
      <c r="C152" s="404"/>
      <c r="D152" s="404"/>
    </row>
    <row r="153" spans="1:4">
      <c r="A153" s="404"/>
      <c r="B153" s="404"/>
      <c r="C153" s="404"/>
      <c r="D153" s="404"/>
    </row>
    <row r="154" spans="1:4">
      <c r="A154" s="404"/>
      <c r="B154" s="404"/>
      <c r="C154" s="404"/>
      <c r="D154" s="404"/>
    </row>
    <row r="155" spans="1:4">
      <c r="A155" s="404"/>
      <c r="B155" s="404"/>
      <c r="C155" s="404"/>
      <c r="D155" s="404"/>
    </row>
    <row r="156" spans="1:4">
      <c r="A156" s="404"/>
      <c r="B156" s="404"/>
      <c r="C156" s="404"/>
      <c r="D156" s="404"/>
    </row>
    <row r="157" spans="1:4">
      <c r="A157" s="404"/>
      <c r="B157" s="404"/>
      <c r="C157" s="404"/>
      <c r="D157" s="404"/>
    </row>
    <row r="158" spans="1:4">
      <c r="A158" s="404"/>
      <c r="B158" s="404"/>
      <c r="C158" s="404"/>
      <c r="D158" s="404"/>
    </row>
    <row r="159" spans="1:4">
      <c r="A159" s="404"/>
      <c r="B159" s="404"/>
      <c r="C159" s="404"/>
      <c r="D159" s="404"/>
    </row>
    <row r="160" spans="1:4">
      <c r="A160" s="404"/>
      <c r="B160" s="404"/>
      <c r="C160" s="404"/>
      <c r="D160" s="404"/>
    </row>
    <row r="161" spans="1:4">
      <c r="A161" s="404"/>
      <c r="B161" s="404"/>
      <c r="C161" s="404"/>
      <c r="D161" s="404"/>
    </row>
    <row r="162" spans="1:4">
      <c r="A162" s="404"/>
      <c r="B162" s="404"/>
      <c r="C162" s="404"/>
      <c r="D162" s="404"/>
    </row>
    <row r="163" spans="1:4">
      <c r="A163" s="404"/>
      <c r="B163" s="404"/>
      <c r="C163" s="404"/>
      <c r="D163" s="404"/>
    </row>
    <row r="164" spans="1:4">
      <c r="A164" s="404"/>
      <c r="B164" s="404"/>
      <c r="C164" s="404"/>
      <c r="D164" s="404"/>
    </row>
    <row r="165" spans="1:4">
      <c r="A165" s="404"/>
      <c r="B165" s="404"/>
      <c r="C165" s="404"/>
      <c r="D165" s="404"/>
    </row>
    <row r="166" spans="1:4">
      <c r="A166" s="404"/>
      <c r="B166" s="404"/>
      <c r="C166" s="404"/>
      <c r="D166" s="404"/>
    </row>
    <row r="167" spans="1:4">
      <c r="A167" s="404"/>
      <c r="B167" s="404"/>
      <c r="C167" s="404"/>
      <c r="D167" s="404"/>
    </row>
    <row r="168" spans="1:4">
      <c r="A168" s="404"/>
      <c r="B168" s="404"/>
      <c r="C168" s="404"/>
      <c r="D168" s="404"/>
    </row>
    <row r="169" spans="1:4">
      <c r="A169" s="404"/>
      <c r="B169" s="404"/>
      <c r="C169" s="404"/>
      <c r="D169" s="404"/>
    </row>
    <row r="170" spans="1:4">
      <c r="A170" s="404"/>
      <c r="B170" s="404"/>
      <c r="C170" s="404"/>
      <c r="D170" s="404"/>
    </row>
    <row r="171" spans="1:4">
      <c r="A171" s="404"/>
      <c r="B171" s="404"/>
      <c r="C171" s="404"/>
      <c r="D171" s="404"/>
    </row>
    <row r="172" spans="1:4">
      <c r="A172" s="404"/>
      <c r="B172" s="404"/>
      <c r="C172" s="404"/>
      <c r="D172" s="404"/>
    </row>
    <row r="173" spans="1:4">
      <c r="A173" s="404"/>
      <c r="B173" s="404"/>
      <c r="C173" s="404"/>
      <c r="D173" s="404"/>
    </row>
    <row r="174" spans="1:4">
      <c r="A174" s="404"/>
      <c r="B174" s="404"/>
      <c r="C174" s="404"/>
      <c r="D174" s="404"/>
    </row>
    <row r="175" spans="1:4">
      <c r="A175" s="404"/>
      <c r="B175" s="404"/>
      <c r="C175" s="404"/>
      <c r="D175" s="404"/>
    </row>
    <row r="176" spans="1:4">
      <c r="A176" s="404"/>
      <c r="B176" s="404"/>
      <c r="C176" s="404"/>
      <c r="D176" s="404"/>
    </row>
    <row r="177" spans="1:4">
      <c r="A177" s="404"/>
      <c r="B177" s="404"/>
      <c r="C177" s="404"/>
      <c r="D177" s="404"/>
    </row>
    <row r="178" spans="1:4">
      <c r="A178" s="404"/>
      <c r="B178" s="404"/>
      <c r="C178" s="404"/>
      <c r="D178" s="404"/>
    </row>
    <row r="179" spans="1:4">
      <c r="A179" s="404"/>
      <c r="B179" s="404"/>
      <c r="C179" s="404"/>
      <c r="D179" s="404"/>
    </row>
    <row r="180" spans="1:4">
      <c r="A180" s="404"/>
      <c r="B180" s="404"/>
      <c r="C180" s="404"/>
      <c r="D180" s="404"/>
    </row>
    <row r="181" spans="1:4">
      <c r="A181" s="404"/>
      <c r="B181" s="404"/>
      <c r="C181" s="404"/>
      <c r="D181" s="404"/>
    </row>
    <row r="182" spans="1:4">
      <c r="A182" s="404"/>
      <c r="B182" s="404"/>
      <c r="C182" s="404"/>
      <c r="D182" s="404"/>
    </row>
    <row r="183" spans="1:4">
      <c r="A183" s="404"/>
      <c r="B183" s="404"/>
      <c r="C183" s="404"/>
      <c r="D183" s="404"/>
    </row>
    <row r="184" spans="1:4">
      <c r="A184" s="404"/>
      <c r="B184" s="404"/>
      <c r="C184" s="404"/>
      <c r="D184" s="404"/>
    </row>
    <row r="185" spans="1:4">
      <c r="A185" s="404"/>
      <c r="B185" s="404"/>
      <c r="C185" s="404"/>
      <c r="D185" s="404"/>
    </row>
    <row r="186" spans="1:4">
      <c r="A186" s="404"/>
      <c r="B186" s="404"/>
      <c r="C186" s="404"/>
      <c r="D186" s="404"/>
    </row>
    <row r="187" spans="1:4">
      <c r="A187" s="404"/>
      <c r="B187" s="404"/>
      <c r="C187" s="404"/>
      <c r="D187" s="404"/>
    </row>
    <row r="188" spans="1:4">
      <c r="A188" s="404"/>
      <c r="B188" s="404"/>
      <c r="C188" s="404"/>
      <c r="D188" s="404"/>
    </row>
    <row r="189" spans="1:4">
      <c r="A189" s="404"/>
      <c r="B189" s="404"/>
      <c r="C189" s="404"/>
      <c r="D189" s="404"/>
    </row>
    <row r="190" spans="1:4">
      <c r="A190" s="404"/>
      <c r="B190" s="404"/>
      <c r="C190" s="404"/>
      <c r="D190" s="404"/>
    </row>
    <row r="191" spans="1:4">
      <c r="A191" s="404"/>
      <c r="B191" s="404"/>
      <c r="C191" s="404"/>
      <c r="D191" s="404"/>
    </row>
    <row r="192" spans="1:4">
      <c r="A192" s="404"/>
      <c r="B192" s="404"/>
      <c r="C192" s="404"/>
      <c r="D192" s="404"/>
    </row>
    <row r="193" spans="1:4">
      <c r="A193" s="404"/>
      <c r="B193" s="404"/>
      <c r="C193" s="404"/>
      <c r="D193" s="404"/>
    </row>
    <row r="194" spans="1:4">
      <c r="A194" s="404"/>
      <c r="B194" s="404"/>
      <c r="C194" s="404"/>
      <c r="D194" s="404"/>
    </row>
    <row r="195" spans="1:4">
      <c r="A195" s="404"/>
      <c r="B195" s="404"/>
      <c r="C195" s="404"/>
      <c r="D195" s="404"/>
    </row>
    <row r="196" spans="1:4">
      <c r="A196" s="404"/>
      <c r="B196" s="404"/>
      <c r="C196" s="404"/>
      <c r="D196" s="404"/>
    </row>
    <row r="197" spans="1:4">
      <c r="A197" s="404"/>
      <c r="B197" s="404"/>
      <c r="C197" s="404"/>
      <c r="D197" s="404"/>
    </row>
    <row r="198" spans="1:4">
      <c r="A198" s="404"/>
      <c r="B198" s="404"/>
      <c r="C198" s="404"/>
      <c r="D198" s="404"/>
    </row>
    <row r="199" spans="1:4">
      <c r="A199" s="404"/>
      <c r="B199" s="404"/>
      <c r="C199" s="404"/>
      <c r="D199" s="404"/>
    </row>
    <row r="200" spans="1:4">
      <c r="A200" s="404"/>
      <c r="B200" s="404"/>
      <c r="C200" s="404"/>
      <c r="D200" s="404"/>
    </row>
    <row r="201" spans="1:4">
      <c r="A201" s="404"/>
      <c r="B201" s="404"/>
      <c r="C201" s="404"/>
      <c r="D201" s="404"/>
    </row>
    <row r="202" spans="1:4">
      <c r="A202" s="404"/>
      <c r="B202" s="404"/>
      <c r="C202" s="404"/>
      <c r="D202" s="404"/>
    </row>
    <row r="203" spans="1:4">
      <c r="A203" s="404"/>
      <c r="B203" s="404"/>
      <c r="C203" s="404"/>
      <c r="D203" s="404"/>
    </row>
    <row r="204" spans="1:4">
      <c r="A204" s="404"/>
      <c r="B204" s="404"/>
      <c r="C204" s="404"/>
      <c r="D204" s="404"/>
    </row>
    <row r="205" spans="1:4">
      <c r="A205" s="404"/>
      <c r="B205" s="404"/>
      <c r="C205" s="404"/>
      <c r="D205" s="404"/>
    </row>
    <row r="206" spans="1:4">
      <c r="A206" s="404"/>
      <c r="B206" s="404"/>
      <c r="C206" s="404"/>
      <c r="D206" s="404"/>
    </row>
    <row r="207" spans="1:4">
      <c r="A207" s="404"/>
      <c r="B207" s="404"/>
      <c r="C207" s="404"/>
      <c r="D207" s="404"/>
    </row>
    <row r="208" spans="1:4">
      <c r="A208" s="404"/>
      <c r="B208" s="404"/>
      <c r="C208" s="404"/>
      <c r="D208" s="404"/>
    </row>
    <row r="209" spans="1:4">
      <c r="A209" s="404"/>
      <c r="B209" s="404"/>
      <c r="C209" s="404"/>
      <c r="D209" s="404"/>
    </row>
    <row r="210" spans="1:4">
      <c r="A210" s="404"/>
      <c r="B210" s="404"/>
      <c r="C210" s="404"/>
      <c r="D210" s="404"/>
    </row>
    <row r="211" spans="1:4">
      <c r="A211" s="404"/>
      <c r="B211" s="404"/>
      <c r="C211" s="404"/>
      <c r="D211" s="404"/>
    </row>
    <row r="212" spans="1:4">
      <c r="A212" s="404"/>
      <c r="B212" s="404"/>
      <c r="C212" s="404"/>
      <c r="D212" s="404"/>
    </row>
    <row r="213" spans="1:4">
      <c r="A213" s="404"/>
      <c r="B213" s="404"/>
      <c r="C213" s="404"/>
      <c r="D213" s="404"/>
    </row>
    <row r="214" spans="1:4">
      <c r="A214" s="404"/>
      <c r="B214" s="404"/>
      <c r="C214" s="404"/>
      <c r="D214" s="404"/>
    </row>
    <row r="215" spans="1:4">
      <c r="A215" s="404"/>
      <c r="B215" s="404"/>
      <c r="C215" s="404"/>
      <c r="D215" s="404"/>
    </row>
    <row r="216" spans="1:4">
      <c r="A216" s="404"/>
      <c r="B216" s="404"/>
      <c r="C216" s="404"/>
      <c r="D216" s="404"/>
    </row>
    <row r="217" spans="1:4">
      <c r="A217" s="404"/>
      <c r="B217" s="404"/>
      <c r="C217" s="404"/>
      <c r="D217" s="404"/>
    </row>
    <row r="218" spans="1:4">
      <c r="A218" s="404"/>
      <c r="B218" s="404"/>
      <c r="C218" s="404"/>
      <c r="D218" s="404"/>
    </row>
    <row r="219" spans="1:4">
      <c r="A219" s="404"/>
      <c r="B219" s="404"/>
      <c r="C219" s="404"/>
      <c r="D219" s="404"/>
    </row>
    <row r="220" spans="1:4">
      <c r="A220" s="404"/>
      <c r="B220" s="404"/>
      <c r="C220" s="404"/>
      <c r="D220" s="404"/>
    </row>
    <row r="221" spans="1:4">
      <c r="A221" s="404"/>
      <c r="B221" s="404"/>
      <c r="C221" s="404"/>
      <c r="D221" s="404"/>
    </row>
    <row r="222" spans="1:4">
      <c r="A222" s="404"/>
      <c r="B222" s="404"/>
      <c r="C222" s="404"/>
      <c r="D222" s="404"/>
    </row>
    <row r="223" spans="1:4">
      <c r="A223" s="404"/>
      <c r="B223" s="404"/>
      <c r="C223" s="404"/>
      <c r="D223" s="404"/>
    </row>
    <row r="224" spans="1:4">
      <c r="A224" s="404"/>
      <c r="B224" s="404"/>
      <c r="C224" s="404"/>
      <c r="D224" s="404"/>
    </row>
    <row r="225" spans="1:4">
      <c r="A225" s="404"/>
      <c r="B225" s="404"/>
      <c r="C225" s="404"/>
      <c r="D225" s="404"/>
    </row>
    <row r="226" spans="1:4">
      <c r="A226" s="404"/>
      <c r="B226" s="404"/>
      <c r="C226" s="404"/>
      <c r="D226" s="404"/>
    </row>
    <row r="227" spans="1:4">
      <c r="A227" s="404"/>
      <c r="B227" s="404"/>
      <c r="C227" s="404"/>
      <c r="D227" s="404"/>
    </row>
    <row r="228" spans="1:4">
      <c r="A228" s="404"/>
      <c r="B228" s="404"/>
      <c r="C228" s="404"/>
      <c r="D228" s="404"/>
    </row>
    <row r="229" spans="1:4">
      <c r="A229" s="404"/>
      <c r="B229" s="404"/>
      <c r="C229" s="404"/>
      <c r="D229" s="404"/>
    </row>
    <row r="230" spans="1:4">
      <c r="A230" s="404"/>
      <c r="B230" s="404"/>
      <c r="C230" s="404"/>
      <c r="D230" s="404"/>
    </row>
    <row r="231" spans="1:4">
      <c r="A231" s="404"/>
      <c r="B231" s="404"/>
      <c r="C231" s="404"/>
      <c r="D231" s="404"/>
    </row>
    <row r="232" spans="1:4">
      <c r="A232" s="404"/>
      <c r="B232" s="404"/>
      <c r="C232" s="404"/>
      <c r="D232" s="404"/>
    </row>
    <row r="233" spans="1:4">
      <c r="A233" s="404"/>
      <c r="B233" s="404"/>
      <c r="C233" s="404"/>
      <c r="D233" s="404"/>
    </row>
    <row r="234" spans="1:4">
      <c r="A234" s="404"/>
      <c r="B234" s="404"/>
      <c r="C234" s="404"/>
      <c r="D234" s="404"/>
    </row>
    <row r="235" spans="1:4">
      <c r="A235" s="404"/>
      <c r="B235" s="404"/>
      <c r="C235" s="404"/>
      <c r="D235" s="404"/>
    </row>
    <row r="236" spans="1:4">
      <c r="A236" s="404"/>
      <c r="B236" s="404"/>
      <c r="C236" s="404"/>
      <c r="D236" s="404"/>
    </row>
    <row r="237" spans="1:4">
      <c r="A237" s="404"/>
      <c r="B237" s="404"/>
      <c r="C237" s="404"/>
      <c r="D237" s="404"/>
    </row>
    <row r="238" spans="1:4">
      <c r="A238" s="404"/>
      <c r="B238" s="404"/>
      <c r="C238" s="404"/>
      <c r="D238" s="404"/>
    </row>
    <row r="239" spans="1:4">
      <c r="A239" s="404"/>
      <c r="B239" s="404"/>
      <c r="C239" s="404"/>
      <c r="D239" s="404"/>
    </row>
    <row r="240" spans="1:4">
      <c r="A240" s="404"/>
      <c r="B240" s="404"/>
      <c r="C240" s="404"/>
      <c r="D240" s="404"/>
    </row>
    <row r="241" spans="1:4">
      <c r="A241" s="404"/>
      <c r="B241" s="404"/>
      <c r="C241" s="404"/>
      <c r="D241" s="404"/>
    </row>
    <row r="242" spans="1:4">
      <c r="A242" s="404"/>
      <c r="B242" s="404"/>
      <c r="C242" s="404"/>
      <c r="D242" s="404"/>
    </row>
    <row r="243" spans="1:4">
      <c r="A243" s="404"/>
      <c r="B243" s="404"/>
      <c r="C243" s="404"/>
      <c r="D243" s="404"/>
    </row>
    <row r="244" spans="1:4">
      <c r="A244" s="404"/>
      <c r="B244" s="404"/>
      <c r="C244" s="404"/>
      <c r="D244" s="404"/>
    </row>
    <row r="245" spans="1:4">
      <c r="A245" s="404"/>
      <c r="B245" s="404"/>
      <c r="C245" s="404"/>
      <c r="D245" s="404"/>
    </row>
    <row r="246" spans="1:4">
      <c r="A246" s="404"/>
      <c r="B246" s="404"/>
      <c r="C246" s="404"/>
      <c r="D246" s="404"/>
    </row>
    <row r="247" spans="1:4">
      <c r="A247" s="404"/>
      <c r="B247" s="404"/>
      <c r="C247" s="404"/>
      <c r="D247" s="404"/>
    </row>
    <row r="248" spans="1:4">
      <c r="A248" s="404"/>
      <c r="B248" s="404"/>
      <c r="C248" s="404"/>
      <c r="D248" s="404"/>
    </row>
    <row r="249" spans="1:4">
      <c r="A249" s="404"/>
      <c r="B249" s="404"/>
      <c r="C249" s="404"/>
      <c r="D249" s="404"/>
    </row>
    <row r="250" spans="1:4">
      <c r="A250" s="404"/>
      <c r="B250" s="404"/>
      <c r="C250" s="404"/>
      <c r="D250" s="404"/>
    </row>
    <row r="251" spans="1:4">
      <c r="A251" s="404"/>
      <c r="B251" s="404"/>
      <c r="C251" s="404"/>
      <c r="D251" s="404"/>
    </row>
    <row r="252" spans="1:4">
      <c r="A252" s="404"/>
      <c r="B252" s="404"/>
      <c r="C252" s="404"/>
      <c r="D252" s="404"/>
    </row>
    <row r="253" spans="1:4">
      <c r="A253" s="404"/>
      <c r="B253" s="404"/>
      <c r="C253" s="404"/>
      <c r="D253" s="404"/>
    </row>
    <row r="254" spans="1:4">
      <c r="A254" s="404"/>
      <c r="B254" s="404"/>
      <c r="C254" s="404"/>
      <c r="D254" s="404"/>
    </row>
    <row r="255" spans="1:4">
      <c r="A255" s="404"/>
      <c r="B255" s="404"/>
      <c r="C255" s="404"/>
      <c r="D255" s="404"/>
    </row>
    <row r="256" spans="1:4">
      <c r="A256" s="404"/>
      <c r="B256" s="404"/>
      <c r="C256" s="404"/>
      <c r="D256" s="404"/>
    </row>
    <row r="257" spans="1:4">
      <c r="A257" s="404"/>
      <c r="B257" s="404"/>
      <c r="C257" s="404"/>
      <c r="D257" s="404"/>
    </row>
    <row r="258" spans="1:4">
      <c r="A258" s="404"/>
      <c r="B258" s="404"/>
      <c r="C258" s="404"/>
      <c r="D258" s="404"/>
    </row>
    <row r="259" spans="1:4">
      <c r="A259" s="404"/>
      <c r="B259" s="404"/>
      <c r="C259" s="404"/>
      <c r="D259" s="404"/>
    </row>
    <row r="260" spans="1:4">
      <c r="A260" s="404"/>
      <c r="B260" s="404"/>
      <c r="C260" s="404"/>
      <c r="D260" s="404"/>
    </row>
    <row r="261" spans="1:4">
      <c r="A261" s="404"/>
      <c r="B261" s="404"/>
      <c r="C261" s="404"/>
      <c r="D261" s="404"/>
    </row>
    <row r="262" spans="1:4">
      <c r="A262" s="404"/>
      <c r="B262" s="404"/>
      <c r="C262" s="404"/>
      <c r="D262" s="404"/>
    </row>
    <row r="263" spans="1:4">
      <c r="A263" s="404"/>
      <c r="B263" s="404"/>
      <c r="C263" s="404"/>
      <c r="D263" s="404"/>
    </row>
    <row r="264" spans="1:4">
      <c r="A264" s="404"/>
      <c r="B264" s="404"/>
      <c r="C264" s="404"/>
      <c r="D264" s="404"/>
    </row>
    <row r="265" spans="1:4">
      <c r="A265" s="404"/>
      <c r="B265" s="404"/>
      <c r="C265" s="404"/>
      <c r="D265" s="404"/>
    </row>
    <row r="266" spans="1:4">
      <c r="A266" s="404"/>
      <c r="B266" s="404"/>
      <c r="C266" s="404"/>
      <c r="D266" s="404"/>
    </row>
    <row r="267" spans="1:4">
      <c r="A267" s="404"/>
      <c r="B267" s="404"/>
      <c r="C267" s="404"/>
      <c r="D267" s="404"/>
    </row>
    <row r="268" spans="1:4">
      <c r="A268" s="404"/>
      <c r="B268" s="404"/>
      <c r="C268" s="404"/>
      <c r="D268" s="404"/>
    </row>
    <row r="269" spans="1:4">
      <c r="A269" s="404"/>
      <c r="B269" s="404"/>
      <c r="C269" s="404"/>
      <c r="D269" s="404"/>
    </row>
    <row r="270" spans="1:4">
      <c r="A270" s="404"/>
      <c r="B270" s="404"/>
      <c r="C270" s="404"/>
      <c r="D270" s="404"/>
    </row>
    <row r="271" spans="1:4">
      <c r="A271" s="404"/>
      <c r="B271" s="404"/>
      <c r="C271" s="404"/>
      <c r="D271" s="404"/>
    </row>
    <row r="272" spans="1:4">
      <c r="A272" s="404"/>
      <c r="B272" s="404"/>
      <c r="C272" s="404"/>
      <c r="D272" s="404"/>
    </row>
    <row r="273" spans="1:4">
      <c r="A273" s="404"/>
      <c r="B273" s="404"/>
      <c r="C273" s="404"/>
      <c r="D273" s="404"/>
    </row>
    <row r="274" spans="1:4">
      <c r="A274" s="404"/>
      <c r="B274" s="404"/>
      <c r="C274" s="404"/>
      <c r="D274" s="404"/>
    </row>
    <row r="275" spans="1:4">
      <c r="A275" s="404"/>
      <c r="B275" s="404"/>
      <c r="C275" s="404"/>
      <c r="D275" s="404"/>
    </row>
    <row r="276" spans="1:4">
      <c r="A276" s="404"/>
      <c r="B276" s="404"/>
      <c r="C276" s="404"/>
      <c r="D276" s="404"/>
    </row>
    <row r="277" spans="1:4">
      <c r="A277" s="404"/>
      <c r="B277" s="404"/>
      <c r="C277" s="404"/>
      <c r="D277" s="404"/>
    </row>
    <row r="278" spans="1:4">
      <c r="A278" s="404"/>
      <c r="B278" s="404"/>
      <c r="C278" s="404"/>
      <c r="D278" s="404"/>
    </row>
    <row r="279" spans="1:4">
      <c r="A279" s="404"/>
      <c r="B279" s="404"/>
      <c r="C279" s="404"/>
      <c r="D279" s="404"/>
    </row>
    <row r="280" spans="1:4">
      <c r="A280" s="404"/>
      <c r="B280" s="404"/>
      <c r="C280" s="404"/>
      <c r="D280" s="404"/>
    </row>
    <row r="281" spans="1:4">
      <c r="A281" s="404"/>
      <c r="B281" s="404"/>
      <c r="C281" s="404"/>
      <c r="D281" s="404"/>
    </row>
    <row r="282" spans="1:4">
      <c r="A282" s="404"/>
      <c r="B282" s="404"/>
      <c r="C282" s="404"/>
      <c r="D282" s="404"/>
    </row>
    <row r="283" spans="1:4">
      <c r="A283" s="404"/>
      <c r="B283" s="404"/>
      <c r="C283" s="404"/>
      <c r="D283" s="404"/>
    </row>
    <row r="284" spans="1:4">
      <c r="A284" s="404"/>
      <c r="B284" s="404"/>
      <c r="C284" s="404"/>
      <c r="D284" s="404"/>
    </row>
    <row r="285" spans="1:4">
      <c r="A285" s="404"/>
      <c r="B285" s="404"/>
      <c r="C285" s="404"/>
      <c r="D285" s="404"/>
    </row>
    <row r="286" spans="1:4">
      <c r="A286" s="404"/>
      <c r="B286" s="404"/>
      <c r="C286" s="404"/>
      <c r="D286" s="404"/>
    </row>
    <row r="287" spans="1:4">
      <c r="A287" s="404"/>
      <c r="B287" s="404"/>
      <c r="C287" s="404"/>
      <c r="D287" s="404"/>
    </row>
    <row r="288" spans="1:4">
      <c r="A288" s="404"/>
      <c r="B288" s="404"/>
      <c r="C288" s="404"/>
      <c r="D288" s="404"/>
    </row>
    <row r="289" spans="1:4">
      <c r="A289" s="404"/>
      <c r="B289" s="404"/>
      <c r="C289" s="404"/>
      <c r="D289" s="404"/>
    </row>
    <row r="290" spans="1:4">
      <c r="A290" s="404"/>
      <c r="B290" s="404"/>
      <c r="C290" s="404"/>
      <c r="D290" s="404"/>
    </row>
    <row r="291" spans="1:4">
      <c r="A291" s="404"/>
      <c r="B291" s="404"/>
      <c r="C291" s="404"/>
      <c r="D291" s="404"/>
    </row>
    <row r="292" spans="1:4">
      <c r="A292" s="404"/>
      <c r="B292" s="404"/>
      <c r="C292" s="404"/>
      <c r="D292" s="404"/>
    </row>
    <row r="293" spans="1:4">
      <c r="A293" s="404"/>
      <c r="B293" s="404"/>
      <c r="C293" s="404"/>
      <c r="D293" s="404"/>
    </row>
    <row r="294" spans="1:4">
      <c r="A294" s="404"/>
      <c r="B294" s="404"/>
      <c r="C294" s="404"/>
      <c r="D294" s="404"/>
    </row>
    <row r="295" spans="1:4">
      <c r="A295" s="404"/>
      <c r="B295" s="404"/>
      <c r="C295" s="404"/>
      <c r="D295" s="404"/>
    </row>
    <row r="296" spans="1:4">
      <c r="A296" s="404"/>
      <c r="B296" s="404"/>
      <c r="C296" s="404"/>
      <c r="D296" s="404"/>
    </row>
    <row r="297" spans="1:4">
      <c r="A297" s="404"/>
      <c r="B297" s="404"/>
      <c r="C297" s="404"/>
      <c r="D297" s="404"/>
    </row>
    <row r="298" spans="1:4">
      <c r="A298" s="404"/>
      <c r="B298" s="404"/>
      <c r="C298" s="404"/>
      <c r="D298" s="404"/>
    </row>
    <row r="299" spans="1:4">
      <c r="A299" s="404"/>
      <c r="B299" s="404"/>
      <c r="C299" s="404"/>
      <c r="D299" s="404"/>
    </row>
    <row r="300" spans="1:4">
      <c r="A300" s="404"/>
      <c r="B300" s="404"/>
      <c r="C300" s="404"/>
      <c r="D300" s="404"/>
    </row>
    <row r="301" spans="1:4">
      <c r="A301" s="404"/>
      <c r="B301" s="404"/>
      <c r="C301" s="404"/>
      <c r="D301" s="404"/>
    </row>
    <row r="302" spans="1:4">
      <c r="A302" s="404"/>
      <c r="B302" s="404"/>
      <c r="C302" s="404"/>
      <c r="D302" s="404"/>
    </row>
    <row r="303" spans="1:4">
      <c r="A303" s="404"/>
      <c r="B303" s="404"/>
      <c r="C303" s="404"/>
      <c r="D303" s="404"/>
    </row>
    <row r="304" spans="1:4">
      <c r="A304" s="404"/>
      <c r="B304" s="404"/>
      <c r="C304" s="404"/>
      <c r="D304" s="404"/>
    </row>
    <row r="305" spans="1:4">
      <c r="A305" s="404"/>
      <c r="B305" s="404"/>
      <c r="C305" s="404"/>
      <c r="D305" s="404"/>
    </row>
    <row r="306" spans="1:4">
      <c r="A306" s="404"/>
      <c r="B306" s="404"/>
      <c r="C306" s="404"/>
      <c r="D306" s="404"/>
    </row>
    <row r="307" spans="1:4">
      <c r="A307" s="404"/>
      <c r="B307" s="404"/>
      <c r="C307" s="404"/>
      <c r="D307" s="404"/>
    </row>
    <row r="308" spans="1:4">
      <c r="A308" s="404"/>
      <c r="B308" s="404"/>
      <c r="C308" s="404"/>
      <c r="D308" s="404"/>
    </row>
    <row r="309" spans="1:4">
      <c r="A309" s="404"/>
      <c r="B309" s="404"/>
      <c r="C309" s="404"/>
      <c r="D309" s="404"/>
    </row>
    <row r="310" spans="1:4">
      <c r="A310" s="404"/>
      <c r="B310" s="404"/>
      <c r="C310" s="404"/>
      <c r="D310" s="404"/>
    </row>
    <row r="311" spans="1:4">
      <c r="A311" s="404"/>
      <c r="B311" s="404"/>
      <c r="C311" s="404"/>
      <c r="D311" s="404"/>
    </row>
    <row r="312" spans="1:4">
      <c r="A312" s="404"/>
      <c r="B312" s="404"/>
      <c r="C312" s="404"/>
      <c r="D312" s="404"/>
    </row>
    <row r="313" spans="1:4">
      <c r="A313" s="404"/>
      <c r="B313" s="404"/>
      <c r="C313" s="404"/>
      <c r="D313" s="404"/>
    </row>
    <row r="314" spans="1:4">
      <c r="A314" s="404"/>
      <c r="B314" s="404"/>
      <c r="C314" s="404"/>
      <c r="D314" s="404"/>
    </row>
    <row r="315" spans="1:4">
      <c r="A315" s="404"/>
      <c r="B315" s="404"/>
      <c r="C315" s="404"/>
      <c r="D315" s="404"/>
    </row>
    <row r="316" spans="1:4">
      <c r="A316" s="404"/>
      <c r="B316" s="404"/>
      <c r="C316" s="404"/>
      <c r="D316" s="404"/>
    </row>
    <row r="317" spans="1:4">
      <c r="A317" s="404"/>
      <c r="B317" s="404"/>
      <c r="C317" s="404"/>
      <c r="D317" s="404"/>
    </row>
    <row r="318" spans="1:4">
      <c r="A318" s="404"/>
      <c r="B318" s="404"/>
      <c r="C318" s="404"/>
      <c r="D318" s="404"/>
    </row>
    <row r="319" spans="1:4">
      <c r="A319" s="404"/>
      <c r="B319" s="404"/>
      <c r="C319" s="404"/>
      <c r="D319" s="404"/>
    </row>
    <row r="320" spans="1:4">
      <c r="A320" s="404"/>
      <c r="B320" s="404"/>
      <c r="C320" s="404"/>
      <c r="D320" s="404"/>
    </row>
    <row r="321" spans="1:4">
      <c r="A321" s="404"/>
      <c r="B321" s="404"/>
      <c r="C321" s="404"/>
      <c r="D321" s="404"/>
    </row>
    <row r="322" spans="1:4">
      <c r="A322" s="404"/>
      <c r="B322" s="404"/>
      <c r="C322" s="404"/>
      <c r="D322" s="404"/>
    </row>
    <row r="323" spans="1:4">
      <c r="A323" s="404"/>
      <c r="B323" s="404"/>
      <c r="C323" s="404"/>
      <c r="D323" s="404"/>
    </row>
    <row r="324" spans="1:4">
      <c r="A324" s="404"/>
      <c r="B324" s="404"/>
      <c r="C324" s="404"/>
      <c r="D324" s="404"/>
    </row>
    <row r="325" spans="1:4">
      <c r="A325" s="404"/>
      <c r="B325" s="404"/>
      <c r="C325" s="404"/>
      <c r="D325" s="404"/>
    </row>
    <row r="326" spans="1:4">
      <c r="A326" s="404"/>
      <c r="B326" s="404"/>
      <c r="C326" s="404"/>
      <c r="D326" s="404"/>
    </row>
    <row r="327" spans="1:4">
      <c r="A327" s="404"/>
      <c r="B327" s="404"/>
      <c r="C327" s="404"/>
      <c r="D327" s="404"/>
    </row>
    <row r="328" spans="1:4">
      <c r="A328" s="404"/>
      <c r="B328" s="404"/>
      <c r="C328" s="404"/>
      <c r="D328" s="404"/>
    </row>
    <row r="329" spans="1:4">
      <c r="A329" s="404"/>
      <c r="B329" s="404"/>
      <c r="C329" s="404"/>
      <c r="D329" s="404"/>
    </row>
    <row r="330" spans="1:4">
      <c r="A330" s="404"/>
      <c r="B330" s="404"/>
      <c r="C330" s="404"/>
      <c r="D330" s="404"/>
    </row>
    <row r="331" spans="1:4">
      <c r="A331" s="404"/>
      <c r="B331" s="404"/>
      <c r="C331" s="404"/>
      <c r="D331" s="404"/>
    </row>
    <row r="332" spans="1:4">
      <c r="A332" s="404"/>
      <c r="B332" s="404"/>
      <c r="C332" s="404"/>
      <c r="D332" s="404"/>
    </row>
    <row r="333" spans="1:4">
      <c r="A333" s="404"/>
      <c r="B333" s="404"/>
      <c r="C333" s="404"/>
      <c r="D333" s="404"/>
    </row>
    <row r="334" spans="1:4">
      <c r="A334" s="404"/>
      <c r="B334" s="404"/>
      <c r="C334" s="404"/>
      <c r="D334" s="404"/>
    </row>
    <row r="335" spans="1:4">
      <c r="A335" s="404"/>
      <c r="B335" s="404"/>
      <c r="C335" s="404"/>
      <c r="D335" s="404"/>
    </row>
    <row r="336" spans="1:4">
      <c r="A336" s="404"/>
      <c r="B336" s="404"/>
      <c r="C336" s="404"/>
      <c r="D336" s="404"/>
    </row>
    <row r="337" spans="1:4">
      <c r="A337" s="404"/>
      <c r="B337" s="404"/>
      <c r="C337" s="404"/>
      <c r="D337" s="404"/>
    </row>
    <row r="338" spans="1:4">
      <c r="A338" s="404"/>
      <c r="B338" s="404"/>
      <c r="C338" s="404"/>
      <c r="D338" s="404"/>
    </row>
    <row r="339" spans="1:4">
      <c r="A339" s="404"/>
      <c r="B339" s="404"/>
      <c r="C339" s="404"/>
      <c r="D339" s="404"/>
    </row>
    <row r="340" spans="1:4">
      <c r="A340" s="404"/>
      <c r="B340" s="404"/>
      <c r="C340" s="404"/>
      <c r="D340" s="404"/>
    </row>
    <row r="341" spans="1:4">
      <c r="A341" s="404"/>
      <c r="B341" s="404"/>
      <c r="C341" s="404"/>
      <c r="D341" s="404"/>
    </row>
    <row r="342" spans="1:4">
      <c r="A342" s="404"/>
      <c r="B342" s="404"/>
      <c r="C342" s="404"/>
      <c r="D342" s="404"/>
    </row>
    <row r="343" spans="1:4">
      <c r="A343" s="404"/>
      <c r="B343" s="404"/>
      <c r="C343" s="404"/>
      <c r="D343" s="404"/>
    </row>
    <row r="344" spans="1:4">
      <c r="A344" s="404"/>
      <c r="B344" s="404"/>
      <c r="C344" s="404"/>
      <c r="D344" s="404"/>
    </row>
    <row r="345" spans="1:4">
      <c r="A345" s="404"/>
      <c r="B345" s="404"/>
      <c r="C345" s="404"/>
      <c r="D345" s="404"/>
    </row>
    <row r="346" spans="1:4">
      <c r="A346" s="404"/>
      <c r="B346" s="404"/>
      <c r="C346" s="404"/>
      <c r="D346" s="404"/>
    </row>
    <row r="347" spans="1:4">
      <c r="A347" s="404"/>
      <c r="B347" s="404"/>
      <c r="C347" s="404"/>
      <c r="D347" s="404"/>
    </row>
    <row r="348" spans="1:4">
      <c r="A348" s="404"/>
      <c r="B348" s="404"/>
      <c r="C348" s="404"/>
      <c r="D348" s="404"/>
    </row>
    <row r="349" spans="1:4">
      <c r="A349" s="404"/>
      <c r="B349" s="404"/>
      <c r="C349" s="404"/>
      <c r="D349" s="404"/>
    </row>
    <row r="350" spans="1:4">
      <c r="A350" s="404"/>
      <c r="B350" s="404"/>
      <c r="C350" s="404"/>
      <c r="D350" s="404"/>
    </row>
    <row r="351" spans="1:4">
      <c r="A351" s="404"/>
      <c r="B351" s="404"/>
      <c r="C351" s="404"/>
      <c r="D351" s="404"/>
    </row>
    <row r="352" spans="1:4">
      <c r="A352" s="404"/>
      <c r="B352" s="404"/>
      <c r="C352" s="404"/>
      <c r="D352" s="404"/>
    </row>
    <row r="353" spans="1:4">
      <c r="A353" s="404"/>
      <c r="B353" s="404"/>
      <c r="C353" s="404"/>
      <c r="D353" s="404"/>
    </row>
    <row r="354" spans="1:4">
      <c r="A354" s="404"/>
      <c r="B354" s="404"/>
      <c r="C354" s="404"/>
      <c r="D354" s="404"/>
    </row>
    <row r="355" spans="1:4">
      <c r="A355" s="404"/>
      <c r="B355" s="404"/>
      <c r="C355" s="404"/>
      <c r="D355" s="404"/>
    </row>
    <row r="356" spans="1:4">
      <c r="A356" s="404"/>
      <c r="B356" s="404"/>
      <c r="C356" s="404"/>
      <c r="D356" s="404"/>
    </row>
    <row r="357" spans="1:4">
      <c r="A357" s="404"/>
      <c r="B357" s="404"/>
      <c r="C357" s="404"/>
      <c r="D357" s="404"/>
    </row>
    <row r="358" spans="1:4">
      <c r="A358" s="404"/>
      <c r="B358" s="404"/>
      <c r="C358" s="404"/>
      <c r="D358" s="404"/>
    </row>
    <row r="359" spans="1:4">
      <c r="A359" s="404"/>
      <c r="B359" s="404"/>
      <c r="C359" s="404"/>
      <c r="D359" s="404"/>
    </row>
    <row r="360" spans="1:4">
      <c r="A360" s="404"/>
      <c r="B360" s="404"/>
      <c r="C360" s="404"/>
      <c r="D360" s="404"/>
    </row>
    <row r="361" spans="1:4">
      <c r="A361" s="404"/>
      <c r="B361" s="404"/>
      <c r="C361" s="404"/>
      <c r="D361" s="404"/>
    </row>
    <row r="362" spans="1:4">
      <c r="A362" s="404"/>
      <c r="B362" s="404"/>
      <c r="C362" s="404"/>
      <c r="D362" s="404"/>
    </row>
    <row r="363" spans="1:4">
      <c r="A363" s="404"/>
      <c r="B363" s="404"/>
      <c r="C363" s="404"/>
      <c r="D363" s="404"/>
    </row>
    <row r="364" spans="1:4">
      <c r="A364" s="404"/>
      <c r="B364" s="404"/>
      <c r="C364" s="404"/>
      <c r="D364" s="404"/>
    </row>
    <row r="365" spans="1:4">
      <c r="A365" s="404"/>
      <c r="B365" s="404"/>
      <c r="C365" s="404"/>
      <c r="D365" s="404"/>
    </row>
    <row r="366" spans="1:4">
      <c r="A366" s="404"/>
      <c r="B366" s="404"/>
      <c r="C366" s="404"/>
      <c r="D366" s="404"/>
    </row>
    <row r="367" spans="1:4">
      <c r="A367" s="404"/>
      <c r="B367" s="404"/>
      <c r="C367" s="404"/>
      <c r="D367" s="404"/>
    </row>
    <row r="368" spans="1:4">
      <c r="A368" s="404"/>
      <c r="B368" s="404"/>
      <c r="C368" s="404"/>
      <c r="D368" s="404"/>
    </row>
    <row r="369" spans="1:4">
      <c r="A369" s="404"/>
      <c r="B369" s="404"/>
      <c r="C369" s="404"/>
      <c r="D369" s="404"/>
    </row>
    <row r="370" spans="1:4">
      <c r="A370" s="404"/>
      <c r="B370" s="404"/>
      <c r="C370" s="404"/>
      <c r="D370" s="404"/>
    </row>
    <row r="371" spans="1:4">
      <c r="A371" s="404"/>
      <c r="B371" s="404"/>
      <c r="C371" s="404"/>
      <c r="D371" s="404"/>
    </row>
    <row r="372" spans="1:4">
      <c r="A372" s="404"/>
      <c r="B372" s="404"/>
      <c r="C372" s="404"/>
      <c r="D372" s="404"/>
    </row>
    <row r="373" spans="1:4">
      <c r="A373" s="404"/>
      <c r="B373" s="404"/>
      <c r="C373" s="404"/>
      <c r="D373" s="404"/>
    </row>
    <row r="374" spans="1:4">
      <c r="A374" s="404"/>
      <c r="B374" s="404"/>
      <c r="C374" s="404"/>
      <c r="D374" s="404"/>
    </row>
    <row r="375" spans="1:4">
      <c r="A375" s="404"/>
      <c r="B375" s="404"/>
      <c r="C375" s="404"/>
      <c r="D375" s="404"/>
    </row>
    <row r="376" spans="1:4">
      <c r="A376" s="404"/>
      <c r="B376" s="404"/>
      <c r="C376" s="404"/>
      <c r="D376" s="404"/>
    </row>
    <row r="377" spans="1:4">
      <c r="A377" s="404"/>
      <c r="B377" s="404"/>
      <c r="C377" s="404"/>
      <c r="D377" s="404"/>
    </row>
    <row r="378" spans="1:4">
      <c r="A378" s="404"/>
      <c r="B378" s="404"/>
      <c r="C378" s="404"/>
      <c r="D378" s="404"/>
    </row>
    <row r="379" spans="1:4">
      <c r="A379" s="404"/>
      <c r="B379" s="404"/>
      <c r="C379" s="404"/>
      <c r="D379" s="404"/>
    </row>
    <row r="380" spans="1:4">
      <c r="A380" s="404"/>
      <c r="B380" s="404"/>
      <c r="C380" s="404"/>
      <c r="D380" s="404"/>
    </row>
    <row r="381" spans="1:4">
      <c r="A381" s="404"/>
      <c r="B381" s="404"/>
      <c r="C381" s="404"/>
      <c r="D381" s="404"/>
    </row>
    <row r="382" spans="1:4">
      <c r="A382" s="404"/>
      <c r="B382" s="404"/>
      <c r="C382" s="404"/>
      <c r="D382" s="404"/>
    </row>
    <row r="383" spans="1:4">
      <c r="A383" s="404"/>
      <c r="B383" s="404"/>
      <c r="C383" s="404"/>
      <c r="D383" s="404"/>
    </row>
    <row r="384" spans="1:4">
      <c r="A384" s="404"/>
      <c r="B384" s="404"/>
      <c r="C384" s="404"/>
      <c r="D384" s="404"/>
    </row>
    <row r="385" spans="1:4">
      <c r="A385" s="404"/>
      <c r="B385" s="404"/>
      <c r="C385" s="404"/>
      <c r="D385" s="404"/>
    </row>
    <row r="386" spans="1:4">
      <c r="A386" s="404"/>
      <c r="B386" s="404"/>
      <c r="C386" s="404"/>
      <c r="D386" s="404"/>
    </row>
    <row r="387" spans="1:4">
      <c r="A387" s="404"/>
      <c r="B387" s="404"/>
      <c r="C387" s="404"/>
      <c r="D387" s="404"/>
    </row>
    <row r="388" spans="1:4">
      <c r="A388" s="404"/>
      <c r="B388" s="404"/>
      <c r="C388" s="404"/>
      <c r="D388" s="404"/>
    </row>
    <row r="389" spans="1:4">
      <c r="A389" s="404"/>
      <c r="B389" s="404"/>
      <c r="C389" s="404"/>
      <c r="D389" s="404"/>
    </row>
    <row r="390" spans="1:4">
      <c r="A390" s="404"/>
      <c r="B390" s="404"/>
      <c r="C390" s="404"/>
      <c r="D390" s="404"/>
    </row>
    <row r="391" spans="1:4">
      <c r="A391" s="404"/>
      <c r="B391" s="404"/>
      <c r="C391" s="404"/>
      <c r="D391" s="404"/>
    </row>
    <row r="392" spans="1:4">
      <c r="A392" s="498"/>
      <c r="B392" s="498"/>
      <c r="C392" s="498"/>
      <c r="D392" s="498"/>
    </row>
    <row r="393" spans="1:4">
      <c r="A393" s="30"/>
      <c r="B393" s="30"/>
      <c r="C393" s="30"/>
      <c r="D393" s="30"/>
    </row>
    <row r="394" spans="1:4">
      <c r="A394" s="30"/>
      <c r="B394" s="30"/>
      <c r="C394" s="30"/>
      <c r="D394" s="30"/>
    </row>
    <row r="395" spans="1:4">
      <c r="A395" s="30"/>
      <c r="B395" s="30"/>
      <c r="C395" s="30"/>
      <c r="D395" s="30"/>
    </row>
    <row r="396" spans="1:4">
      <c r="A396" s="30"/>
      <c r="B396" s="30"/>
      <c r="C396" s="30"/>
      <c r="D396" s="30"/>
    </row>
    <row r="397" spans="1:4">
      <c r="A397" s="30"/>
      <c r="B397" s="30"/>
      <c r="C397" s="30"/>
      <c r="D397" s="30"/>
    </row>
    <row r="398" spans="1:4">
      <c r="A398" s="30"/>
      <c r="B398" s="30"/>
      <c r="C398" s="30"/>
      <c r="D398" s="30"/>
    </row>
    <row r="399" spans="1:4">
      <c r="A399" s="30"/>
      <c r="B399" s="30"/>
      <c r="C399" s="30"/>
      <c r="D399" s="30"/>
    </row>
  </sheetData>
  <mergeCells count="19">
    <mergeCell ref="A79:C79"/>
    <mergeCell ref="A45:D45"/>
    <mergeCell ref="A29:D29"/>
    <mergeCell ref="A31:C31"/>
    <mergeCell ref="A32:D32"/>
    <mergeCell ref="A37:C37"/>
    <mergeCell ref="A38:D38"/>
    <mergeCell ref="A44:C44"/>
    <mergeCell ref="A1:D1"/>
    <mergeCell ref="A3:C3"/>
    <mergeCell ref="A28:C28"/>
    <mergeCell ref="A4:C4"/>
    <mergeCell ref="A5:D6"/>
    <mergeCell ref="A10:C10"/>
    <mergeCell ref="A19:D20"/>
    <mergeCell ref="A25:C25"/>
    <mergeCell ref="A26:D26"/>
    <mergeCell ref="A11:D11"/>
    <mergeCell ref="A18:C18"/>
  </mergeCells>
  <pageMargins left="0.59055118110236227" right="0.19685039370078741" top="0.47244094488188981" bottom="0.27559055118110237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70"/>
  <sheetViews>
    <sheetView workbookViewId="0">
      <selection activeCell="E1" sqref="E1"/>
    </sheetView>
  </sheetViews>
  <sheetFormatPr defaultColWidth="15.140625" defaultRowHeight="15"/>
  <cols>
    <col min="1" max="1" width="6.5703125" style="1" customWidth="1"/>
    <col min="2" max="2" width="36.7109375" style="1" customWidth="1"/>
    <col min="3" max="3" width="44" style="1" customWidth="1"/>
    <col min="4" max="4" width="13.7109375" style="483" customWidth="1"/>
    <col min="5" max="41" width="15.140625" style="404"/>
    <col min="42" max="42" width="15.140625" style="233"/>
    <col min="43" max="16384" width="15.140625" style="1"/>
  </cols>
  <sheetData>
    <row r="1" spans="1:42" ht="38.25" customHeight="1">
      <c r="A1" s="583" t="s">
        <v>1449</v>
      </c>
      <c r="B1" s="584"/>
      <c r="C1" s="584"/>
      <c r="D1" s="584"/>
    </row>
    <row r="2" spans="1:42" ht="25.5">
      <c r="A2" s="46" t="s">
        <v>0</v>
      </c>
      <c r="B2" s="46" t="s">
        <v>1416</v>
      </c>
      <c r="C2" s="46" t="s">
        <v>2</v>
      </c>
      <c r="D2" s="46" t="s">
        <v>104</v>
      </c>
    </row>
    <row r="3" spans="1:42" s="14" customFormat="1">
      <c r="A3" s="639" t="s">
        <v>175</v>
      </c>
      <c r="B3" s="639"/>
      <c r="C3" s="639"/>
      <c r="D3" s="204">
        <f>D4+D38+D94</f>
        <v>181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12"/>
    </row>
    <row r="4" spans="1:42" s="14" customFormat="1" ht="15" customHeight="1">
      <c r="A4" s="639" t="s">
        <v>4</v>
      </c>
      <c r="B4" s="639"/>
      <c r="C4" s="639"/>
      <c r="D4" s="204">
        <f>D9+D43+D48+D52+D74+D82</f>
        <v>34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12"/>
    </row>
    <row r="5" spans="1:42" ht="15" customHeight="1">
      <c r="A5" s="590" t="s">
        <v>5</v>
      </c>
      <c r="B5" s="590"/>
      <c r="C5" s="590"/>
      <c r="D5" s="590"/>
    </row>
    <row r="6" spans="1:42" ht="25.5">
      <c r="A6" s="185">
        <v>1</v>
      </c>
      <c r="B6" s="358" t="s">
        <v>1219</v>
      </c>
      <c r="C6" s="227" t="s">
        <v>936</v>
      </c>
      <c r="D6" s="475">
        <v>1</v>
      </c>
    </row>
    <row r="7" spans="1:42" ht="25.5">
      <c r="A7" s="185">
        <v>2</v>
      </c>
      <c r="B7" s="51" t="s">
        <v>176</v>
      </c>
      <c r="C7" s="227" t="s">
        <v>937</v>
      </c>
      <c r="D7" s="475">
        <v>1</v>
      </c>
    </row>
    <row r="8" spans="1:42" ht="51">
      <c r="A8" s="185">
        <v>3</v>
      </c>
      <c r="B8" s="311" t="s">
        <v>1169</v>
      </c>
      <c r="C8" s="227" t="s">
        <v>938</v>
      </c>
      <c r="D8" s="475">
        <v>1</v>
      </c>
    </row>
    <row r="9" spans="1:42" s="2" customFormat="1">
      <c r="A9" s="640" t="s">
        <v>52</v>
      </c>
      <c r="B9" s="640"/>
      <c r="C9" s="640"/>
      <c r="D9" s="62">
        <f>SUM(D6:D8)</f>
        <v>3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236"/>
    </row>
    <row r="10" spans="1:42" s="196" customFormat="1">
      <c r="A10" s="601" t="s">
        <v>773</v>
      </c>
      <c r="B10" s="602"/>
      <c r="C10" s="602"/>
      <c r="D10" s="602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517"/>
    </row>
    <row r="11" spans="1:42" s="196" customFormat="1" ht="25.5">
      <c r="A11" s="129">
        <f>A8+1</f>
        <v>4</v>
      </c>
      <c r="B11" s="249" t="s">
        <v>810</v>
      </c>
      <c r="C11" s="205" t="s">
        <v>936</v>
      </c>
      <c r="D11" s="261">
        <v>1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517"/>
    </row>
    <row r="12" spans="1:42" s="196" customFormat="1" ht="25.5">
      <c r="A12" s="129">
        <f>A11+1</f>
        <v>5</v>
      </c>
      <c r="B12" s="249" t="s">
        <v>810</v>
      </c>
      <c r="C12" s="205" t="s">
        <v>937</v>
      </c>
      <c r="D12" s="261">
        <v>1</v>
      </c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517"/>
    </row>
    <row r="13" spans="1:42" s="196" customFormat="1" ht="25.5">
      <c r="A13" s="129">
        <f t="shared" ref="A13:A37" si="0">A12+1</f>
        <v>6</v>
      </c>
      <c r="B13" s="249" t="s">
        <v>810</v>
      </c>
      <c r="C13" s="205" t="s">
        <v>938</v>
      </c>
      <c r="D13" s="261">
        <v>1</v>
      </c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517"/>
    </row>
    <row r="14" spans="1:42" s="196" customFormat="1">
      <c r="A14" s="461">
        <f t="shared" si="0"/>
        <v>7</v>
      </c>
      <c r="B14" s="160" t="s">
        <v>821</v>
      </c>
      <c r="C14" s="200" t="s">
        <v>822</v>
      </c>
      <c r="D14" s="161">
        <v>1</v>
      </c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517"/>
    </row>
    <row r="15" spans="1:42" s="196" customFormat="1">
      <c r="A15" s="461">
        <f t="shared" si="0"/>
        <v>8</v>
      </c>
      <c r="B15" s="160" t="s">
        <v>821</v>
      </c>
      <c r="C15" s="200" t="s">
        <v>823</v>
      </c>
      <c r="D15" s="161">
        <v>1</v>
      </c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517"/>
    </row>
    <row r="16" spans="1:42" s="196" customFormat="1">
      <c r="A16" s="461">
        <f t="shared" si="0"/>
        <v>9</v>
      </c>
      <c r="B16" s="160" t="s">
        <v>821</v>
      </c>
      <c r="C16" s="200" t="s">
        <v>820</v>
      </c>
      <c r="D16" s="161">
        <v>1</v>
      </c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517"/>
    </row>
    <row r="17" spans="1:42" s="196" customFormat="1">
      <c r="A17" s="461">
        <f t="shared" si="0"/>
        <v>10</v>
      </c>
      <c r="B17" s="160" t="s">
        <v>821</v>
      </c>
      <c r="C17" s="200" t="s">
        <v>820</v>
      </c>
      <c r="D17" s="161">
        <v>1</v>
      </c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517"/>
    </row>
    <row r="18" spans="1:42" s="196" customFormat="1">
      <c r="A18" s="461">
        <f t="shared" si="0"/>
        <v>11</v>
      </c>
      <c r="B18" s="160" t="s">
        <v>821</v>
      </c>
      <c r="C18" s="200" t="s">
        <v>820</v>
      </c>
      <c r="D18" s="161">
        <v>1</v>
      </c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517"/>
    </row>
    <row r="19" spans="1:42" s="196" customFormat="1">
      <c r="A19" s="461">
        <f t="shared" si="0"/>
        <v>12</v>
      </c>
      <c r="B19" s="160" t="s">
        <v>821</v>
      </c>
      <c r="C19" s="200" t="s">
        <v>820</v>
      </c>
      <c r="D19" s="161">
        <v>1</v>
      </c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517"/>
    </row>
    <row r="20" spans="1:42" s="196" customFormat="1">
      <c r="A20" s="43">
        <f t="shared" si="0"/>
        <v>13</v>
      </c>
      <c r="B20" s="160" t="s">
        <v>821</v>
      </c>
      <c r="C20" s="200" t="s">
        <v>824</v>
      </c>
      <c r="D20" s="161">
        <v>1</v>
      </c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517"/>
    </row>
    <row r="21" spans="1:42" s="196" customFormat="1">
      <c r="A21" s="43">
        <f t="shared" si="0"/>
        <v>14</v>
      </c>
      <c r="B21" s="160" t="s">
        <v>821</v>
      </c>
      <c r="C21" s="200" t="s">
        <v>825</v>
      </c>
      <c r="D21" s="161">
        <v>1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517"/>
    </row>
    <row r="22" spans="1:42" s="196" customFormat="1">
      <c r="A22" s="43">
        <f t="shared" si="0"/>
        <v>15</v>
      </c>
      <c r="B22" s="160" t="s">
        <v>821</v>
      </c>
      <c r="C22" s="200" t="s">
        <v>826</v>
      </c>
      <c r="D22" s="161">
        <v>1</v>
      </c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517"/>
    </row>
    <row r="23" spans="1:42" s="196" customFormat="1">
      <c r="A23" s="43">
        <f t="shared" si="0"/>
        <v>16</v>
      </c>
      <c r="B23" s="160" t="s">
        <v>821</v>
      </c>
      <c r="C23" s="200" t="s">
        <v>827</v>
      </c>
      <c r="D23" s="161">
        <v>1</v>
      </c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517"/>
    </row>
    <row r="24" spans="1:42" s="196" customFormat="1">
      <c r="A24" s="43">
        <f t="shared" si="0"/>
        <v>17</v>
      </c>
      <c r="B24" s="160" t="s">
        <v>821</v>
      </c>
      <c r="C24" s="200" t="s">
        <v>828</v>
      </c>
      <c r="D24" s="161">
        <v>1</v>
      </c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8"/>
      <c r="AP24" s="517"/>
    </row>
    <row r="25" spans="1:42" s="196" customFormat="1">
      <c r="A25" s="43">
        <f t="shared" si="0"/>
        <v>18</v>
      </c>
      <c r="B25" s="160" t="s">
        <v>821</v>
      </c>
      <c r="C25" s="200" t="s">
        <v>828</v>
      </c>
      <c r="D25" s="161">
        <v>1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517"/>
    </row>
    <row r="26" spans="1:42" s="196" customFormat="1">
      <c r="A26" s="43">
        <f t="shared" si="0"/>
        <v>19</v>
      </c>
      <c r="B26" s="160" t="s">
        <v>821</v>
      </c>
      <c r="C26" s="200" t="s">
        <v>829</v>
      </c>
      <c r="D26" s="161">
        <v>1</v>
      </c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517"/>
    </row>
    <row r="27" spans="1:42" s="196" customFormat="1">
      <c r="A27" s="43">
        <f t="shared" si="0"/>
        <v>20</v>
      </c>
      <c r="B27" s="160" t="s">
        <v>821</v>
      </c>
      <c r="C27" s="200" t="s">
        <v>829</v>
      </c>
      <c r="D27" s="161">
        <v>1</v>
      </c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517"/>
    </row>
    <row r="28" spans="1:42" s="196" customFormat="1">
      <c r="A28" s="43">
        <f t="shared" si="0"/>
        <v>21</v>
      </c>
      <c r="B28" s="160" t="s">
        <v>821</v>
      </c>
      <c r="C28" s="200" t="s">
        <v>829</v>
      </c>
      <c r="D28" s="161">
        <v>1</v>
      </c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517"/>
    </row>
    <row r="29" spans="1:42" s="196" customFormat="1">
      <c r="A29" s="43">
        <f t="shared" si="0"/>
        <v>22</v>
      </c>
      <c r="B29" s="160" t="s">
        <v>821</v>
      </c>
      <c r="C29" s="200" t="s">
        <v>826</v>
      </c>
      <c r="D29" s="161">
        <v>1</v>
      </c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517"/>
    </row>
    <row r="30" spans="1:42" s="196" customFormat="1">
      <c r="A30" s="43">
        <f t="shared" si="0"/>
        <v>23</v>
      </c>
      <c r="B30" s="160" t="s">
        <v>821</v>
      </c>
      <c r="C30" s="200" t="s">
        <v>826</v>
      </c>
      <c r="D30" s="161">
        <v>1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517"/>
    </row>
    <row r="31" spans="1:42" s="196" customFormat="1">
      <c r="A31" s="43">
        <f t="shared" si="0"/>
        <v>24</v>
      </c>
      <c r="B31" s="160" t="s">
        <v>821</v>
      </c>
      <c r="C31" s="201" t="s">
        <v>820</v>
      </c>
      <c r="D31" s="161">
        <v>1</v>
      </c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517"/>
    </row>
    <row r="32" spans="1:42" s="196" customFormat="1" ht="24">
      <c r="A32" s="43">
        <f t="shared" si="0"/>
        <v>25</v>
      </c>
      <c r="B32" s="202" t="s">
        <v>833</v>
      </c>
      <c r="C32" s="200" t="s">
        <v>830</v>
      </c>
      <c r="D32" s="161">
        <v>1</v>
      </c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517"/>
    </row>
    <row r="33" spans="1:42" s="196" customFormat="1" ht="24">
      <c r="A33" s="43">
        <f t="shared" si="0"/>
        <v>26</v>
      </c>
      <c r="B33" s="202" t="s">
        <v>834</v>
      </c>
      <c r="C33" s="200" t="s">
        <v>831</v>
      </c>
      <c r="D33" s="161">
        <v>1</v>
      </c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517"/>
    </row>
    <row r="34" spans="1:42" s="196" customFormat="1">
      <c r="A34" s="43">
        <f t="shared" si="0"/>
        <v>27</v>
      </c>
      <c r="B34" s="203" t="s">
        <v>835</v>
      </c>
      <c r="C34" s="201" t="s">
        <v>825</v>
      </c>
      <c r="D34" s="161">
        <v>1</v>
      </c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517"/>
    </row>
    <row r="35" spans="1:42" s="196" customFormat="1">
      <c r="A35" s="43">
        <f t="shared" si="0"/>
        <v>28</v>
      </c>
      <c r="B35" s="203" t="s">
        <v>835</v>
      </c>
      <c r="C35" s="200" t="s">
        <v>832</v>
      </c>
      <c r="D35" s="161">
        <v>1</v>
      </c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8"/>
      <c r="AP35" s="517"/>
    </row>
    <row r="36" spans="1:42" s="196" customFormat="1">
      <c r="A36" s="43">
        <f t="shared" si="0"/>
        <v>29</v>
      </c>
      <c r="B36" s="203" t="s">
        <v>835</v>
      </c>
      <c r="C36" s="200" t="s">
        <v>832</v>
      </c>
      <c r="D36" s="161">
        <v>1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517"/>
    </row>
    <row r="37" spans="1:42" s="196" customFormat="1">
      <c r="A37" s="43">
        <f t="shared" si="0"/>
        <v>30</v>
      </c>
      <c r="B37" s="203" t="s">
        <v>835</v>
      </c>
      <c r="C37" s="200" t="s">
        <v>832</v>
      </c>
      <c r="D37" s="161">
        <v>1</v>
      </c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517"/>
    </row>
    <row r="38" spans="1:42" s="2" customFormat="1">
      <c r="A38" s="640" t="s">
        <v>52</v>
      </c>
      <c r="B38" s="640"/>
      <c r="C38" s="640"/>
      <c r="D38" s="53">
        <f>SUM(D11:D37)</f>
        <v>27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236"/>
    </row>
    <row r="39" spans="1:42">
      <c r="A39" s="610" t="s">
        <v>177</v>
      </c>
      <c r="B39" s="610"/>
      <c r="C39" s="610"/>
      <c r="D39" s="56"/>
    </row>
    <row r="40" spans="1:42" s="188" customFormat="1" ht="38.25">
      <c r="A40" s="191">
        <f>A37+1</f>
        <v>31</v>
      </c>
      <c r="B40" s="205" t="s">
        <v>1006</v>
      </c>
      <c r="C40" s="205" t="s">
        <v>178</v>
      </c>
      <c r="D40" s="191">
        <v>1</v>
      </c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235"/>
    </row>
    <row r="41" spans="1:42" ht="25.5">
      <c r="A41" s="84">
        <f>A40+1</f>
        <v>32</v>
      </c>
      <c r="B41" s="83" t="s">
        <v>1007</v>
      </c>
      <c r="C41" s="83" t="s">
        <v>179</v>
      </c>
      <c r="D41" s="84">
        <v>1</v>
      </c>
    </row>
    <row r="42" spans="1:42" s="188" customFormat="1" ht="25.5">
      <c r="A42" s="191">
        <f>A41+1</f>
        <v>33</v>
      </c>
      <c r="B42" s="205" t="s">
        <v>180</v>
      </c>
      <c r="C42" s="205" t="s">
        <v>212</v>
      </c>
      <c r="D42" s="191">
        <v>1</v>
      </c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235"/>
    </row>
    <row r="43" spans="1:42" s="17" customFormat="1">
      <c r="A43" s="636" t="s">
        <v>52</v>
      </c>
      <c r="B43" s="637"/>
      <c r="C43" s="638"/>
      <c r="D43" s="82">
        <f>SUM(D40:D42)</f>
        <v>3</v>
      </c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85"/>
    </row>
    <row r="44" spans="1:42" ht="15" customHeight="1">
      <c r="A44" s="611" t="s">
        <v>181</v>
      </c>
      <c r="B44" s="612"/>
      <c r="C44" s="612"/>
      <c r="D44" s="612"/>
    </row>
    <row r="45" spans="1:42" ht="15" customHeight="1">
      <c r="A45" s="632"/>
      <c r="B45" s="633"/>
      <c r="C45" s="633"/>
      <c r="D45" s="633"/>
    </row>
    <row r="46" spans="1:42" ht="25.5">
      <c r="A46" s="185">
        <f>A42+1</f>
        <v>34</v>
      </c>
      <c r="B46" s="51" t="s">
        <v>605</v>
      </c>
      <c r="C46" s="51" t="s">
        <v>182</v>
      </c>
      <c r="D46" s="475">
        <v>1</v>
      </c>
    </row>
    <row r="47" spans="1:42" ht="25.5">
      <c r="A47" s="310">
        <f>A46+1</f>
        <v>35</v>
      </c>
      <c r="B47" s="51" t="s">
        <v>574</v>
      </c>
      <c r="C47" s="51" t="s">
        <v>182</v>
      </c>
      <c r="D47" s="85">
        <v>1</v>
      </c>
    </row>
    <row r="48" spans="1:42" s="17" customFormat="1">
      <c r="A48" s="636" t="s">
        <v>52</v>
      </c>
      <c r="B48" s="637"/>
      <c r="C48" s="638"/>
      <c r="D48" s="86">
        <f>SUM(D46:D47)</f>
        <v>2</v>
      </c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85"/>
    </row>
    <row r="49" spans="1:42" ht="15" customHeight="1">
      <c r="A49" s="611" t="s">
        <v>49</v>
      </c>
      <c r="B49" s="612"/>
      <c r="C49" s="612"/>
      <c r="D49" s="612"/>
    </row>
    <row r="50" spans="1:42" ht="15" customHeight="1">
      <c r="A50" s="632"/>
      <c r="B50" s="633"/>
      <c r="C50" s="633"/>
      <c r="D50" s="633"/>
    </row>
    <row r="51" spans="1:42" ht="25.5">
      <c r="A51" s="185">
        <f>A47+1</f>
        <v>36</v>
      </c>
      <c r="B51" s="87" t="s">
        <v>664</v>
      </c>
      <c r="C51" s="51" t="s">
        <v>183</v>
      </c>
      <c r="D51" s="475">
        <v>1</v>
      </c>
    </row>
    <row r="52" spans="1:42" s="17" customFormat="1">
      <c r="B52" s="459" t="s">
        <v>52</v>
      </c>
      <c r="C52" s="460"/>
      <c r="D52" s="82">
        <f>SUM(D51:D51)</f>
        <v>1</v>
      </c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85"/>
    </row>
    <row r="53" spans="1:42" ht="27" customHeight="1">
      <c r="A53" s="591" t="s">
        <v>34</v>
      </c>
      <c r="B53" s="592"/>
      <c r="C53" s="592"/>
      <c r="D53" s="592"/>
    </row>
    <row r="54" spans="1:42" ht="38.25">
      <c r="A54" s="185">
        <f>A51+1</f>
        <v>37</v>
      </c>
      <c r="B54" s="51" t="s">
        <v>184</v>
      </c>
      <c r="C54" s="51" t="s">
        <v>185</v>
      </c>
      <c r="D54" s="475">
        <v>1</v>
      </c>
    </row>
    <row r="55" spans="1:42" ht="38.25">
      <c r="A55" s="185">
        <f>A54+1</f>
        <v>38</v>
      </c>
      <c r="B55" s="51" t="s">
        <v>186</v>
      </c>
      <c r="C55" s="51" t="s">
        <v>187</v>
      </c>
      <c r="D55" s="475">
        <v>1</v>
      </c>
    </row>
    <row r="56" spans="1:42" ht="38.25">
      <c r="A56" s="185">
        <f t="shared" ref="A56:A73" si="1">A55+1</f>
        <v>39</v>
      </c>
      <c r="B56" s="51" t="s">
        <v>188</v>
      </c>
      <c r="C56" s="51" t="s">
        <v>189</v>
      </c>
      <c r="D56" s="475">
        <v>1</v>
      </c>
    </row>
    <row r="57" spans="1:42" ht="38.25">
      <c r="A57" s="185">
        <f t="shared" si="1"/>
        <v>40</v>
      </c>
      <c r="B57" s="51" t="s">
        <v>190</v>
      </c>
      <c r="C57" s="51" t="s">
        <v>189</v>
      </c>
      <c r="D57" s="475">
        <v>1</v>
      </c>
    </row>
    <row r="58" spans="1:42" ht="25.5">
      <c r="A58" s="185">
        <f t="shared" si="1"/>
        <v>41</v>
      </c>
      <c r="B58" s="51" t="s">
        <v>191</v>
      </c>
      <c r="C58" s="51" t="s">
        <v>192</v>
      </c>
      <c r="D58" s="475">
        <v>1</v>
      </c>
    </row>
    <row r="59" spans="1:42" ht="38.25">
      <c r="A59" s="185">
        <f t="shared" si="1"/>
        <v>42</v>
      </c>
      <c r="B59" s="51" t="s">
        <v>193</v>
      </c>
      <c r="C59" s="51" t="s">
        <v>189</v>
      </c>
      <c r="D59" s="475">
        <v>1</v>
      </c>
    </row>
    <row r="60" spans="1:42" ht="38.25">
      <c r="A60" s="185">
        <f t="shared" si="1"/>
        <v>43</v>
      </c>
      <c r="B60" s="51" t="s">
        <v>194</v>
      </c>
      <c r="C60" s="51" t="s">
        <v>189</v>
      </c>
      <c r="D60" s="475">
        <v>1</v>
      </c>
    </row>
    <row r="61" spans="1:42" ht="38.25">
      <c r="A61" s="185">
        <f t="shared" si="1"/>
        <v>44</v>
      </c>
      <c r="B61" s="51" t="s">
        <v>195</v>
      </c>
      <c r="C61" s="51" t="s">
        <v>189</v>
      </c>
      <c r="D61" s="475">
        <v>1</v>
      </c>
    </row>
    <row r="62" spans="1:42" ht="25.5">
      <c r="A62" s="185">
        <f t="shared" si="1"/>
        <v>45</v>
      </c>
      <c r="B62" s="60" t="s">
        <v>196</v>
      </c>
      <c r="C62" s="60" t="s">
        <v>197</v>
      </c>
      <c r="D62" s="475">
        <v>1</v>
      </c>
    </row>
    <row r="63" spans="1:42" ht="38.25">
      <c r="A63" s="185">
        <f t="shared" si="1"/>
        <v>46</v>
      </c>
      <c r="B63" s="60" t="s">
        <v>198</v>
      </c>
      <c r="C63" s="60" t="s">
        <v>189</v>
      </c>
      <c r="D63" s="475">
        <v>1</v>
      </c>
    </row>
    <row r="64" spans="1:42" ht="38.25">
      <c r="A64" s="185">
        <f t="shared" si="1"/>
        <v>47</v>
      </c>
      <c r="B64" s="60" t="s">
        <v>199</v>
      </c>
      <c r="C64" s="60" t="s">
        <v>189</v>
      </c>
      <c r="D64" s="475">
        <v>1</v>
      </c>
    </row>
    <row r="65" spans="1:42" ht="38.25">
      <c r="A65" s="185">
        <f t="shared" si="1"/>
        <v>48</v>
      </c>
      <c r="B65" s="60" t="s">
        <v>200</v>
      </c>
      <c r="C65" s="60" t="s">
        <v>189</v>
      </c>
      <c r="D65" s="475">
        <v>1</v>
      </c>
    </row>
    <row r="66" spans="1:42" ht="38.25">
      <c r="A66" s="185">
        <f t="shared" si="1"/>
        <v>49</v>
      </c>
      <c r="B66" s="60" t="s">
        <v>201</v>
      </c>
      <c r="C66" s="60" t="s">
        <v>189</v>
      </c>
      <c r="D66" s="475">
        <v>1</v>
      </c>
    </row>
    <row r="67" spans="1:42" ht="38.25">
      <c r="A67" s="185">
        <f t="shared" si="1"/>
        <v>50</v>
      </c>
      <c r="B67" s="60" t="s">
        <v>202</v>
      </c>
      <c r="C67" s="60" t="s">
        <v>189</v>
      </c>
      <c r="D67" s="475">
        <v>1</v>
      </c>
    </row>
    <row r="68" spans="1:42" ht="38.25">
      <c r="A68" s="185">
        <f>A67+1</f>
        <v>51</v>
      </c>
      <c r="B68" s="60" t="s">
        <v>203</v>
      </c>
      <c r="C68" s="60" t="s">
        <v>189</v>
      </c>
      <c r="D68" s="475">
        <v>1</v>
      </c>
    </row>
    <row r="69" spans="1:42" ht="38.25">
      <c r="A69" s="185">
        <f t="shared" si="1"/>
        <v>52</v>
      </c>
      <c r="B69" s="60" t="s">
        <v>204</v>
      </c>
      <c r="C69" s="60" t="s">
        <v>205</v>
      </c>
      <c r="D69" s="475">
        <v>1</v>
      </c>
    </row>
    <row r="70" spans="1:42" ht="38.25">
      <c r="A70" s="185">
        <f t="shared" si="1"/>
        <v>53</v>
      </c>
      <c r="B70" s="60" t="s">
        <v>206</v>
      </c>
      <c r="C70" s="60" t="s">
        <v>189</v>
      </c>
      <c r="D70" s="475">
        <v>1</v>
      </c>
    </row>
    <row r="71" spans="1:42" ht="38.25">
      <c r="A71" s="185">
        <f t="shared" si="1"/>
        <v>54</v>
      </c>
      <c r="B71" s="60" t="s">
        <v>202</v>
      </c>
      <c r="C71" s="60" t="s">
        <v>189</v>
      </c>
      <c r="D71" s="475">
        <v>1</v>
      </c>
    </row>
    <row r="72" spans="1:42" ht="38.25">
      <c r="A72" s="185">
        <f t="shared" si="1"/>
        <v>55</v>
      </c>
      <c r="B72" s="60" t="s">
        <v>207</v>
      </c>
      <c r="C72" s="60" t="s">
        <v>189</v>
      </c>
      <c r="D72" s="475">
        <v>1</v>
      </c>
    </row>
    <row r="73" spans="1:42" ht="38.25">
      <c r="A73" s="185">
        <f t="shared" si="1"/>
        <v>56</v>
      </c>
      <c r="B73" s="60" t="s">
        <v>208</v>
      </c>
      <c r="C73" s="60" t="s">
        <v>189</v>
      </c>
      <c r="D73" s="475">
        <v>1</v>
      </c>
    </row>
    <row r="74" spans="1:42" s="17" customFormat="1">
      <c r="A74" s="636" t="s">
        <v>52</v>
      </c>
      <c r="B74" s="637"/>
      <c r="C74" s="638"/>
      <c r="D74" s="82">
        <f>SUM(D54:D73)</f>
        <v>20</v>
      </c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  <c r="AF74" s="418"/>
      <c r="AG74" s="418"/>
      <c r="AH74" s="418"/>
      <c r="AI74" s="418"/>
      <c r="AJ74" s="418"/>
      <c r="AK74" s="418"/>
      <c r="AL74" s="418"/>
      <c r="AM74" s="418"/>
      <c r="AN74" s="418"/>
      <c r="AO74" s="418"/>
      <c r="AP74" s="485"/>
    </row>
    <row r="75" spans="1:42" ht="15" customHeight="1">
      <c r="A75" s="611" t="s">
        <v>117</v>
      </c>
      <c r="B75" s="612"/>
      <c r="C75" s="612"/>
      <c r="D75" s="612"/>
    </row>
    <row r="76" spans="1:42" ht="15" customHeight="1">
      <c r="A76" s="632"/>
      <c r="B76" s="633"/>
      <c r="C76" s="633"/>
      <c r="D76" s="633"/>
    </row>
    <row r="77" spans="1:42" ht="25.5">
      <c r="A77" s="185">
        <f>A73+1</f>
        <v>57</v>
      </c>
      <c r="B77" s="51" t="s">
        <v>209</v>
      </c>
      <c r="C77" s="51" t="s">
        <v>210</v>
      </c>
      <c r="D77" s="475">
        <v>1</v>
      </c>
    </row>
    <row r="78" spans="1:42">
      <c r="A78" s="185">
        <f>A77+1</f>
        <v>58</v>
      </c>
      <c r="B78" s="51" t="s">
        <v>119</v>
      </c>
      <c r="C78" s="51" t="s">
        <v>211</v>
      </c>
      <c r="D78" s="475">
        <v>1</v>
      </c>
    </row>
    <row r="79" spans="1:42" ht="25.5">
      <c r="A79" s="185">
        <f t="shared" ref="A79:A81" si="2">A78+1</f>
        <v>59</v>
      </c>
      <c r="B79" s="51" t="s">
        <v>119</v>
      </c>
      <c r="C79" s="51" t="s">
        <v>212</v>
      </c>
      <c r="D79" s="475">
        <v>1</v>
      </c>
    </row>
    <row r="80" spans="1:42" ht="25.5">
      <c r="A80" s="185">
        <f t="shared" si="2"/>
        <v>60</v>
      </c>
      <c r="B80" s="51" t="s">
        <v>213</v>
      </c>
      <c r="C80" s="51" t="s">
        <v>214</v>
      </c>
      <c r="D80" s="475">
        <v>1</v>
      </c>
    </row>
    <row r="81" spans="1:42" ht="25.5">
      <c r="A81" s="185">
        <f t="shared" si="2"/>
        <v>61</v>
      </c>
      <c r="B81" s="51" t="s">
        <v>209</v>
      </c>
      <c r="C81" s="51" t="s">
        <v>215</v>
      </c>
      <c r="D81" s="475">
        <v>1</v>
      </c>
    </row>
    <row r="82" spans="1:42" s="17" customFormat="1">
      <c r="A82" s="636" t="s">
        <v>52</v>
      </c>
      <c r="B82" s="637"/>
      <c r="C82" s="638"/>
      <c r="D82" s="82">
        <f>SUM(D77:D81)</f>
        <v>5</v>
      </c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  <c r="AF82" s="418"/>
      <c r="AG82" s="418"/>
      <c r="AH82" s="418"/>
      <c r="AI82" s="418"/>
      <c r="AJ82" s="418"/>
      <c r="AK82" s="418"/>
      <c r="AL82" s="418"/>
      <c r="AM82" s="418"/>
      <c r="AN82" s="418"/>
      <c r="AO82" s="418"/>
      <c r="AP82" s="485"/>
    </row>
    <row r="83" spans="1:42" ht="15" customHeight="1">
      <c r="A83" s="611" t="s">
        <v>97</v>
      </c>
      <c r="B83" s="612"/>
      <c r="C83" s="612"/>
      <c r="D83" s="612"/>
    </row>
    <row r="84" spans="1:42" ht="10.5" customHeight="1">
      <c r="A84" s="632"/>
      <c r="B84" s="633"/>
      <c r="C84" s="633"/>
      <c r="D84" s="633"/>
    </row>
    <row r="85" spans="1:42" ht="18.75" customHeight="1">
      <c r="A85" s="185">
        <f>A81+1</f>
        <v>62</v>
      </c>
      <c r="B85" s="51" t="s">
        <v>216</v>
      </c>
      <c r="C85" s="51" t="s">
        <v>217</v>
      </c>
      <c r="D85" s="475">
        <v>1</v>
      </c>
    </row>
    <row r="86" spans="1:42" s="329" customFormat="1" ht="18.75" customHeight="1">
      <c r="A86" s="337">
        <f>A85+1</f>
        <v>63</v>
      </c>
      <c r="B86" s="328" t="s">
        <v>1193</v>
      </c>
      <c r="C86" s="453" t="s">
        <v>217</v>
      </c>
      <c r="D86" s="475">
        <v>1</v>
      </c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  <c r="AM86" s="404"/>
      <c r="AN86" s="404"/>
      <c r="AO86" s="404"/>
      <c r="AP86" s="233"/>
    </row>
    <row r="87" spans="1:42">
      <c r="A87" s="337">
        <f t="shared" ref="A87:A93" si="3">A86+1</f>
        <v>64</v>
      </c>
      <c r="B87" s="88" t="s">
        <v>684</v>
      </c>
      <c r="C87" s="64" t="s">
        <v>88</v>
      </c>
      <c r="D87" s="475">
        <v>1</v>
      </c>
    </row>
    <row r="88" spans="1:42">
      <c r="A88" s="337">
        <f t="shared" si="3"/>
        <v>65</v>
      </c>
      <c r="B88" s="88" t="s">
        <v>685</v>
      </c>
      <c r="C88" s="64"/>
      <c r="D88" s="475">
        <v>1</v>
      </c>
    </row>
    <row r="89" spans="1:42">
      <c r="A89" s="337">
        <f t="shared" si="3"/>
        <v>66</v>
      </c>
      <c r="B89" s="88" t="s">
        <v>686</v>
      </c>
      <c r="C89" s="64"/>
      <c r="D89" s="475">
        <v>1</v>
      </c>
    </row>
    <row r="90" spans="1:42">
      <c r="A90" s="337">
        <f t="shared" si="3"/>
        <v>67</v>
      </c>
      <c r="B90" s="51" t="s">
        <v>218</v>
      </c>
      <c r="C90" s="453" t="s">
        <v>217</v>
      </c>
      <c r="D90" s="475">
        <v>1</v>
      </c>
    </row>
    <row r="91" spans="1:42" ht="25.5">
      <c r="A91" s="337">
        <f t="shared" si="3"/>
        <v>68</v>
      </c>
      <c r="B91" s="60" t="s">
        <v>542</v>
      </c>
      <c r="C91" s="56" t="s">
        <v>88</v>
      </c>
      <c r="D91" s="475">
        <v>1</v>
      </c>
    </row>
    <row r="92" spans="1:42">
      <c r="A92" s="342">
        <f t="shared" si="3"/>
        <v>69</v>
      </c>
      <c r="B92" s="60" t="s">
        <v>687</v>
      </c>
      <c r="C92" s="56" t="s">
        <v>88</v>
      </c>
      <c r="D92" s="475">
        <v>1</v>
      </c>
    </row>
    <row r="93" spans="1:42">
      <c r="A93" s="342">
        <f t="shared" si="3"/>
        <v>70</v>
      </c>
      <c r="B93" s="60" t="s">
        <v>553</v>
      </c>
      <c r="C93" s="56"/>
      <c r="D93" s="475">
        <v>112</v>
      </c>
    </row>
    <row r="94" spans="1:42" s="25" customFormat="1" ht="14.25">
      <c r="A94" s="528"/>
      <c r="B94" s="528" t="s">
        <v>279</v>
      </c>
      <c r="C94" s="528"/>
      <c r="D94" s="529">
        <f>SUM(D85:D93)</f>
        <v>120</v>
      </c>
      <c r="E94" s="497"/>
      <c r="F94" s="497"/>
      <c r="G94" s="497"/>
      <c r="H94" s="497"/>
      <c r="I94" s="497"/>
      <c r="J94" s="497"/>
      <c r="K94" s="497"/>
      <c r="L94" s="497"/>
      <c r="M94" s="497"/>
      <c r="N94" s="497"/>
      <c r="O94" s="497"/>
      <c r="P94" s="497"/>
      <c r="Q94" s="497"/>
      <c r="R94" s="497"/>
      <c r="S94" s="497"/>
      <c r="T94" s="497"/>
      <c r="U94" s="497"/>
      <c r="V94" s="497"/>
      <c r="W94" s="497"/>
      <c r="X94" s="497"/>
      <c r="Y94" s="497"/>
      <c r="Z94" s="497"/>
      <c r="AA94" s="497"/>
      <c r="AB94" s="497"/>
      <c r="AC94" s="497"/>
      <c r="AD94" s="497"/>
      <c r="AE94" s="497"/>
      <c r="AF94" s="497"/>
      <c r="AG94" s="497"/>
      <c r="AH94" s="497"/>
      <c r="AI94" s="497"/>
      <c r="AJ94" s="497"/>
      <c r="AK94" s="497"/>
      <c r="AL94" s="497"/>
      <c r="AM94" s="497"/>
      <c r="AN94" s="497"/>
      <c r="AO94" s="497"/>
      <c r="AP94" s="527"/>
    </row>
    <row r="95" spans="1:42">
      <c r="A95" s="404"/>
      <c r="B95" s="404"/>
      <c r="C95" s="404"/>
      <c r="D95" s="404"/>
    </row>
    <row r="96" spans="1:42">
      <c r="A96" s="404"/>
      <c r="B96" s="404"/>
      <c r="C96" s="404"/>
      <c r="D96" s="404"/>
    </row>
    <row r="97" spans="1:4">
      <c r="A97" s="404"/>
      <c r="B97" s="404"/>
      <c r="C97" s="404"/>
      <c r="D97" s="404"/>
    </row>
    <row r="98" spans="1:4">
      <c r="A98" s="404"/>
      <c r="B98" s="404"/>
      <c r="C98" s="404"/>
      <c r="D98" s="404"/>
    </row>
    <row r="99" spans="1:4">
      <c r="A99" s="404"/>
      <c r="B99" s="404"/>
      <c r="C99" s="404"/>
      <c r="D99" s="404"/>
    </row>
    <row r="100" spans="1:4">
      <c r="A100" s="404"/>
      <c r="B100" s="404"/>
      <c r="C100" s="404"/>
      <c r="D100" s="404"/>
    </row>
    <row r="101" spans="1:4">
      <c r="A101" s="404"/>
      <c r="B101" s="404"/>
      <c r="C101" s="404"/>
      <c r="D101" s="404"/>
    </row>
    <row r="102" spans="1:4">
      <c r="A102" s="404"/>
      <c r="B102" s="404"/>
      <c r="C102" s="404"/>
      <c r="D102" s="404"/>
    </row>
    <row r="103" spans="1:4">
      <c r="A103" s="404"/>
      <c r="B103" s="404"/>
      <c r="C103" s="404"/>
      <c r="D103" s="404"/>
    </row>
    <row r="104" spans="1:4">
      <c r="A104" s="404"/>
      <c r="B104" s="404"/>
      <c r="C104" s="404"/>
      <c r="D104" s="404"/>
    </row>
    <row r="105" spans="1:4">
      <c r="A105" s="404"/>
      <c r="B105" s="404"/>
      <c r="C105" s="404"/>
      <c r="D105" s="404"/>
    </row>
    <row r="106" spans="1:4">
      <c r="A106" s="404"/>
      <c r="B106" s="404"/>
      <c r="C106" s="404"/>
      <c r="D106" s="404"/>
    </row>
    <row r="107" spans="1:4">
      <c r="A107" s="404"/>
      <c r="B107" s="404"/>
      <c r="C107" s="404"/>
      <c r="D107" s="404"/>
    </row>
    <row r="108" spans="1:4">
      <c r="A108" s="404"/>
      <c r="B108" s="404"/>
      <c r="C108" s="404"/>
      <c r="D108" s="404"/>
    </row>
    <row r="109" spans="1:4">
      <c r="A109" s="404"/>
      <c r="B109" s="404"/>
      <c r="C109" s="404"/>
      <c r="D109" s="404"/>
    </row>
    <row r="110" spans="1:4">
      <c r="A110" s="404"/>
      <c r="B110" s="404"/>
      <c r="C110" s="404"/>
      <c r="D110" s="404"/>
    </row>
    <row r="111" spans="1:4">
      <c r="A111" s="404"/>
      <c r="B111" s="404"/>
      <c r="C111" s="404"/>
      <c r="D111" s="404"/>
    </row>
    <row r="112" spans="1:4">
      <c r="A112" s="404"/>
      <c r="B112" s="404"/>
      <c r="C112" s="404"/>
      <c r="D112" s="404"/>
    </row>
    <row r="113" spans="1:4">
      <c r="A113" s="404"/>
      <c r="B113" s="404"/>
      <c r="C113" s="404"/>
      <c r="D113" s="404"/>
    </row>
    <row r="114" spans="1:4">
      <c r="A114" s="404"/>
      <c r="B114" s="404"/>
      <c r="C114" s="404"/>
      <c r="D114" s="404"/>
    </row>
    <row r="115" spans="1:4">
      <c r="A115" s="404"/>
      <c r="B115" s="404"/>
      <c r="C115" s="404"/>
      <c r="D115" s="404"/>
    </row>
    <row r="116" spans="1:4">
      <c r="A116" s="404"/>
      <c r="B116" s="404"/>
      <c r="C116" s="404"/>
      <c r="D116" s="404"/>
    </row>
    <row r="117" spans="1:4">
      <c r="A117" s="404"/>
      <c r="B117" s="404"/>
      <c r="C117" s="404"/>
      <c r="D117" s="404"/>
    </row>
    <row r="118" spans="1:4">
      <c r="A118" s="404"/>
      <c r="B118" s="404"/>
      <c r="C118" s="404"/>
      <c r="D118" s="404"/>
    </row>
    <row r="119" spans="1:4">
      <c r="A119" s="404"/>
      <c r="B119" s="404"/>
      <c r="C119" s="404"/>
      <c r="D119" s="404"/>
    </row>
    <row r="120" spans="1:4">
      <c r="A120" s="404"/>
      <c r="B120" s="404"/>
      <c r="C120" s="404"/>
      <c r="D120" s="404"/>
    </row>
    <row r="121" spans="1:4">
      <c r="A121" s="404"/>
      <c r="B121" s="404"/>
      <c r="C121" s="404"/>
      <c r="D121" s="404"/>
    </row>
    <row r="122" spans="1:4">
      <c r="A122" s="404"/>
      <c r="B122" s="404"/>
      <c r="C122" s="404"/>
      <c r="D122" s="404"/>
    </row>
    <row r="123" spans="1:4">
      <c r="A123" s="404"/>
      <c r="B123" s="404"/>
      <c r="C123" s="404"/>
      <c r="D123" s="404"/>
    </row>
    <row r="124" spans="1:4">
      <c r="A124" s="404"/>
      <c r="B124" s="404"/>
      <c r="C124" s="404"/>
      <c r="D124" s="404"/>
    </row>
    <row r="125" spans="1:4">
      <c r="A125" s="404"/>
      <c r="B125" s="404"/>
      <c r="C125" s="404"/>
      <c r="D125" s="404"/>
    </row>
    <row r="126" spans="1:4">
      <c r="A126" s="404"/>
      <c r="B126" s="404"/>
      <c r="C126" s="404"/>
      <c r="D126" s="404"/>
    </row>
    <row r="127" spans="1:4">
      <c r="A127" s="404"/>
      <c r="B127" s="404"/>
      <c r="C127" s="404"/>
      <c r="D127" s="404"/>
    </row>
    <row r="128" spans="1:4">
      <c r="A128" s="404"/>
      <c r="B128" s="404"/>
      <c r="C128" s="404"/>
      <c r="D128" s="404"/>
    </row>
    <row r="129" spans="1:4">
      <c r="A129" s="404"/>
      <c r="B129" s="404"/>
      <c r="C129" s="404"/>
      <c r="D129" s="404"/>
    </row>
    <row r="130" spans="1:4">
      <c r="A130" s="404"/>
      <c r="B130" s="404"/>
      <c r="C130" s="404"/>
      <c r="D130" s="404"/>
    </row>
    <row r="131" spans="1:4">
      <c r="A131" s="404"/>
      <c r="B131" s="404"/>
      <c r="C131" s="404"/>
      <c r="D131" s="404"/>
    </row>
    <row r="132" spans="1:4">
      <c r="A132" s="404"/>
      <c r="B132" s="404"/>
      <c r="C132" s="404"/>
      <c r="D132" s="404"/>
    </row>
    <row r="133" spans="1:4">
      <c r="A133" s="404"/>
      <c r="B133" s="404"/>
      <c r="C133" s="404"/>
      <c r="D133" s="404"/>
    </row>
    <row r="134" spans="1:4">
      <c r="A134" s="404"/>
      <c r="B134" s="404"/>
      <c r="C134" s="404"/>
      <c r="D134" s="404"/>
    </row>
    <row r="135" spans="1:4">
      <c r="A135" s="404"/>
      <c r="B135" s="404"/>
      <c r="C135" s="404"/>
      <c r="D135" s="404"/>
    </row>
    <row r="136" spans="1:4">
      <c r="A136" s="404"/>
      <c r="B136" s="404"/>
      <c r="C136" s="404"/>
      <c r="D136" s="404"/>
    </row>
    <row r="137" spans="1:4">
      <c r="A137" s="404"/>
      <c r="B137" s="404"/>
      <c r="C137" s="404"/>
      <c r="D137" s="404"/>
    </row>
    <row r="138" spans="1:4">
      <c r="A138" s="404"/>
      <c r="B138" s="404"/>
      <c r="C138" s="404"/>
      <c r="D138" s="404"/>
    </row>
    <row r="139" spans="1:4">
      <c r="A139" s="404"/>
      <c r="B139" s="404"/>
      <c r="C139" s="404"/>
      <c r="D139" s="404"/>
    </row>
    <row r="140" spans="1:4">
      <c r="A140" s="404"/>
      <c r="B140" s="404"/>
      <c r="C140" s="404"/>
      <c r="D140" s="404"/>
    </row>
    <row r="141" spans="1:4">
      <c r="A141" s="404"/>
      <c r="B141" s="404"/>
      <c r="C141" s="404"/>
      <c r="D141" s="404"/>
    </row>
    <row r="142" spans="1:4">
      <c r="A142" s="404"/>
      <c r="B142" s="404"/>
      <c r="C142" s="404"/>
      <c r="D142" s="404"/>
    </row>
    <row r="143" spans="1:4">
      <c r="A143" s="404"/>
      <c r="B143" s="404"/>
      <c r="C143" s="404"/>
      <c r="D143" s="404"/>
    </row>
    <row r="144" spans="1:4">
      <c r="A144" s="404"/>
      <c r="B144" s="404"/>
      <c r="C144" s="404"/>
      <c r="D144" s="404"/>
    </row>
    <row r="145" spans="1:4">
      <c r="A145" s="404"/>
      <c r="B145" s="404"/>
      <c r="C145" s="404"/>
      <c r="D145" s="404"/>
    </row>
    <row r="146" spans="1:4">
      <c r="A146" s="404"/>
      <c r="B146" s="404"/>
      <c r="C146" s="404"/>
      <c r="D146" s="404"/>
    </row>
    <row r="147" spans="1:4">
      <c r="A147" s="404"/>
      <c r="B147" s="404"/>
      <c r="C147" s="404"/>
      <c r="D147" s="404"/>
    </row>
    <row r="148" spans="1:4">
      <c r="A148" s="404"/>
      <c r="B148" s="404"/>
      <c r="C148" s="404"/>
      <c r="D148" s="404"/>
    </row>
    <row r="149" spans="1:4">
      <c r="A149" s="404"/>
      <c r="B149" s="404"/>
      <c r="C149" s="404"/>
      <c r="D149" s="404"/>
    </row>
    <row r="150" spans="1:4">
      <c r="A150" s="404"/>
      <c r="B150" s="404"/>
      <c r="C150" s="404"/>
      <c r="D150" s="404"/>
    </row>
    <row r="151" spans="1:4">
      <c r="A151" s="404"/>
      <c r="B151" s="404"/>
      <c r="C151" s="404"/>
      <c r="D151" s="404"/>
    </row>
    <row r="152" spans="1:4">
      <c r="A152" s="404"/>
      <c r="B152" s="404"/>
      <c r="C152" s="404"/>
      <c r="D152" s="404"/>
    </row>
    <row r="153" spans="1:4">
      <c r="A153" s="404"/>
      <c r="B153" s="404"/>
      <c r="C153" s="404"/>
      <c r="D153" s="404"/>
    </row>
    <row r="154" spans="1:4">
      <c r="A154" s="404"/>
      <c r="B154" s="404"/>
      <c r="C154" s="404"/>
      <c r="D154" s="404"/>
    </row>
    <row r="155" spans="1:4">
      <c r="A155" s="404"/>
      <c r="B155" s="404"/>
      <c r="C155" s="404"/>
      <c r="D155" s="404"/>
    </row>
    <row r="156" spans="1:4">
      <c r="A156" s="404"/>
      <c r="B156" s="404"/>
      <c r="C156" s="404"/>
      <c r="D156" s="404"/>
    </row>
    <row r="157" spans="1:4">
      <c r="A157" s="404"/>
      <c r="B157" s="404"/>
      <c r="C157" s="404"/>
      <c r="D157" s="404"/>
    </row>
    <row r="158" spans="1:4">
      <c r="A158" s="404"/>
      <c r="B158" s="404"/>
      <c r="C158" s="404"/>
      <c r="D158" s="404"/>
    </row>
    <row r="159" spans="1:4">
      <c r="A159" s="404"/>
      <c r="B159" s="404"/>
      <c r="C159" s="404"/>
      <c r="D159" s="404"/>
    </row>
    <row r="160" spans="1:4">
      <c r="A160" s="404"/>
      <c r="B160" s="404"/>
      <c r="C160" s="404"/>
      <c r="D160" s="404"/>
    </row>
    <row r="161" spans="1:4">
      <c r="A161" s="404"/>
      <c r="B161" s="404"/>
      <c r="C161" s="404"/>
      <c r="D161" s="404"/>
    </row>
    <row r="162" spans="1:4">
      <c r="A162" s="404"/>
      <c r="B162" s="404"/>
      <c r="C162" s="404"/>
      <c r="D162" s="404"/>
    </row>
    <row r="163" spans="1:4">
      <c r="A163" s="404"/>
      <c r="B163" s="404"/>
      <c r="C163" s="404"/>
      <c r="D163" s="404"/>
    </row>
    <row r="164" spans="1:4">
      <c r="A164" s="404"/>
      <c r="B164" s="404"/>
      <c r="C164" s="404"/>
      <c r="D164" s="404"/>
    </row>
    <row r="165" spans="1:4">
      <c r="A165" s="404"/>
      <c r="B165" s="404"/>
      <c r="C165" s="404"/>
      <c r="D165" s="404"/>
    </row>
    <row r="166" spans="1:4">
      <c r="A166" s="404"/>
      <c r="B166" s="404"/>
      <c r="C166" s="404"/>
      <c r="D166" s="404"/>
    </row>
    <row r="167" spans="1:4">
      <c r="A167" s="404"/>
      <c r="B167" s="404"/>
      <c r="C167" s="404"/>
      <c r="D167" s="404"/>
    </row>
    <row r="168" spans="1:4">
      <c r="A168" s="404"/>
      <c r="B168" s="404"/>
      <c r="C168" s="404"/>
      <c r="D168" s="404"/>
    </row>
    <row r="169" spans="1:4">
      <c r="A169" s="404"/>
      <c r="B169" s="404"/>
      <c r="C169" s="404"/>
      <c r="D169" s="404"/>
    </row>
    <row r="170" spans="1:4">
      <c r="A170" s="404"/>
      <c r="B170" s="404"/>
      <c r="C170" s="404"/>
      <c r="D170" s="404"/>
    </row>
    <row r="171" spans="1:4">
      <c r="A171" s="404"/>
      <c r="B171" s="404"/>
      <c r="C171" s="404"/>
      <c r="D171" s="404"/>
    </row>
    <row r="172" spans="1:4">
      <c r="A172" s="404"/>
      <c r="B172" s="404"/>
      <c r="C172" s="404"/>
      <c r="D172" s="404"/>
    </row>
    <row r="173" spans="1:4">
      <c r="A173" s="404"/>
      <c r="B173" s="404"/>
      <c r="C173" s="404"/>
      <c r="D173" s="404"/>
    </row>
    <row r="174" spans="1:4">
      <c r="A174" s="404"/>
      <c r="B174" s="404"/>
      <c r="C174" s="404"/>
      <c r="D174" s="404"/>
    </row>
    <row r="175" spans="1:4">
      <c r="A175" s="404"/>
      <c r="B175" s="404"/>
      <c r="C175" s="404"/>
      <c r="D175" s="404"/>
    </row>
    <row r="176" spans="1:4">
      <c r="A176" s="404"/>
      <c r="B176" s="404"/>
      <c r="C176" s="404"/>
      <c r="D176" s="404"/>
    </row>
    <row r="177" spans="1:4">
      <c r="A177" s="404"/>
      <c r="B177" s="404"/>
      <c r="C177" s="404"/>
      <c r="D177" s="404"/>
    </row>
    <row r="178" spans="1:4">
      <c r="A178" s="404"/>
      <c r="B178" s="404"/>
      <c r="C178" s="404"/>
      <c r="D178" s="404"/>
    </row>
    <row r="179" spans="1:4">
      <c r="A179" s="404"/>
      <c r="B179" s="404"/>
      <c r="C179" s="404"/>
      <c r="D179" s="404"/>
    </row>
    <row r="180" spans="1:4">
      <c r="A180" s="404"/>
      <c r="B180" s="404"/>
      <c r="C180" s="404"/>
      <c r="D180" s="404"/>
    </row>
    <row r="181" spans="1:4">
      <c r="A181" s="404"/>
      <c r="B181" s="404"/>
      <c r="C181" s="404"/>
      <c r="D181" s="404"/>
    </row>
    <row r="182" spans="1:4">
      <c r="A182" s="404"/>
      <c r="B182" s="404"/>
      <c r="C182" s="404"/>
      <c r="D182" s="404"/>
    </row>
    <row r="183" spans="1:4">
      <c r="A183" s="404"/>
      <c r="B183" s="404"/>
      <c r="C183" s="404"/>
      <c r="D183" s="404"/>
    </row>
    <row r="184" spans="1:4">
      <c r="A184" s="404"/>
      <c r="B184" s="404"/>
      <c r="C184" s="404"/>
      <c r="D184" s="404"/>
    </row>
    <row r="185" spans="1:4">
      <c r="A185" s="404"/>
      <c r="B185" s="404"/>
      <c r="C185" s="404"/>
      <c r="D185" s="404"/>
    </row>
    <row r="186" spans="1:4">
      <c r="A186" s="404"/>
      <c r="B186" s="404"/>
      <c r="C186" s="404"/>
      <c r="D186" s="404"/>
    </row>
    <row r="187" spans="1:4">
      <c r="A187" s="404"/>
      <c r="B187" s="404"/>
      <c r="C187" s="404"/>
      <c r="D187" s="404"/>
    </row>
    <row r="188" spans="1:4">
      <c r="A188" s="404"/>
      <c r="B188" s="404"/>
      <c r="C188" s="404"/>
      <c r="D188" s="404"/>
    </row>
    <row r="189" spans="1:4">
      <c r="A189" s="404"/>
      <c r="B189" s="404"/>
      <c r="C189" s="404"/>
      <c r="D189" s="404"/>
    </row>
    <row r="190" spans="1:4">
      <c r="A190" s="404"/>
      <c r="B190" s="404"/>
      <c r="C190" s="404"/>
      <c r="D190" s="404"/>
    </row>
    <row r="191" spans="1:4">
      <c r="A191" s="404"/>
      <c r="B191" s="404"/>
      <c r="C191" s="404"/>
      <c r="D191" s="404"/>
    </row>
    <row r="192" spans="1:4">
      <c r="A192" s="404"/>
      <c r="B192" s="404"/>
      <c r="C192" s="404"/>
      <c r="D192" s="404"/>
    </row>
    <row r="193" spans="1:4">
      <c r="A193" s="404"/>
      <c r="B193" s="404"/>
      <c r="C193" s="404"/>
      <c r="D193" s="404"/>
    </row>
    <row r="194" spans="1:4">
      <c r="A194" s="404"/>
      <c r="B194" s="404"/>
      <c r="C194" s="404"/>
      <c r="D194" s="404"/>
    </row>
    <row r="195" spans="1:4">
      <c r="A195" s="404"/>
      <c r="B195" s="404"/>
      <c r="C195" s="404"/>
      <c r="D195" s="404"/>
    </row>
    <row r="196" spans="1:4">
      <c r="A196" s="404"/>
      <c r="B196" s="404"/>
      <c r="C196" s="404"/>
      <c r="D196" s="404"/>
    </row>
    <row r="197" spans="1:4">
      <c r="A197" s="404"/>
      <c r="B197" s="404"/>
      <c r="C197" s="404"/>
      <c r="D197" s="404"/>
    </row>
    <row r="198" spans="1:4">
      <c r="A198" s="404"/>
      <c r="B198" s="404"/>
      <c r="C198" s="404"/>
      <c r="D198" s="404"/>
    </row>
    <row r="199" spans="1:4">
      <c r="A199" s="404"/>
      <c r="B199" s="404"/>
      <c r="C199" s="404"/>
      <c r="D199" s="404"/>
    </row>
    <row r="200" spans="1:4">
      <c r="A200" s="404"/>
      <c r="B200" s="404"/>
      <c r="C200" s="404"/>
      <c r="D200" s="404"/>
    </row>
    <row r="201" spans="1:4">
      <c r="A201" s="404"/>
      <c r="B201" s="404"/>
      <c r="C201" s="404"/>
      <c r="D201" s="404"/>
    </row>
    <row r="202" spans="1:4">
      <c r="A202" s="404"/>
      <c r="B202" s="404"/>
      <c r="C202" s="404"/>
      <c r="D202" s="404"/>
    </row>
    <row r="203" spans="1:4">
      <c r="A203" s="404"/>
      <c r="B203" s="404"/>
      <c r="C203" s="404"/>
      <c r="D203" s="404"/>
    </row>
    <row r="204" spans="1:4">
      <c r="A204" s="404"/>
      <c r="B204" s="404"/>
      <c r="C204" s="404"/>
      <c r="D204" s="404"/>
    </row>
    <row r="205" spans="1:4">
      <c r="A205" s="404"/>
      <c r="B205" s="404"/>
      <c r="C205" s="404"/>
      <c r="D205" s="404"/>
    </row>
    <row r="206" spans="1:4">
      <c r="A206" s="404"/>
      <c r="B206" s="404"/>
      <c r="C206" s="404"/>
      <c r="D206" s="404"/>
    </row>
    <row r="207" spans="1:4">
      <c r="A207" s="404"/>
      <c r="B207" s="404"/>
      <c r="C207" s="404"/>
      <c r="D207" s="404"/>
    </row>
    <row r="208" spans="1:4">
      <c r="A208" s="404"/>
      <c r="B208" s="404"/>
      <c r="C208" s="404"/>
      <c r="D208" s="404"/>
    </row>
    <row r="209" spans="1:4">
      <c r="A209" s="404"/>
      <c r="B209" s="404"/>
      <c r="C209" s="404"/>
      <c r="D209" s="404"/>
    </row>
    <row r="210" spans="1:4">
      <c r="A210" s="404"/>
      <c r="B210" s="404"/>
      <c r="C210" s="404"/>
      <c r="D210" s="404"/>
    </row>
    <row r="211" spans="1:4">
      <c r="A211" s="404"/>
      <c r="B211" s="404"/>
      <c r="C211" s="404"/>
      <c r="D211" s="404"/>
    </row>
    <row r="212" spans="1:4">
      <c r="A212" s="404"/>
      <c r="B212" s="404"/>
      <c r="C212" s="404"/>
      <c r="D212" s="404"/>
    </row>
    <row r="213" spans="1:4">
      <c r="A213" s="404"/>
      <c r="B213" s="404"/>
      <c r="C213" s="404"/>
      <c r="D213" s="404"/>
    </row>
    <row r="214" spans="1:4">
      <c r="A214" s="404"/>
      <c r="B214" s="404"/>
      <c r="C214" s="404"/>
      <c r="D214" s="404"/>
    </row>
    <row r="215" spans="1:4">
      <c r="A215" s="404"/>
      <c r="B215" s="404"/>
      <c r="C215" s="404"/>
      <c r="D215" s="404"/>
    </row>
    <row r="216" spans="1:4">
      <c r="A216" s="404"/>
      <c r="B216" s="404"/>
      <c r="C216" s="404"/>
      <c r="D216" s="404"/>
    </row>
    <row r="217" spans="1:4">
      <c r="A217" s="404"/>
      <c r="B217" s="404"/>
      <c r="C217" s="404"/>
      <c r="D217" s="404"/>
    </row>
    <row r="218" spans="1:4">
      <c r="A218" s="404"/>
      <c r="B218" s="404"/>
      <c r="C218" s="404"/>
      <c r="D218" s="404"/>
    </row>
    <row r="219" spans="1:4">
      <c r="A219" s="404"/>
      <c r="B219" s="404"/>
      <c r="C219" s="404"/>
      <c r="D219" s="404"/>
    </row>
    <row r="220" spans="1:4">
      <c r="A220" s="404"/>
      <c r="B220" s="404"/>
      <c r="C220" s="404"/>
      <c r="D220" s="404"/>
    </row>
    <row r="221" spans="1:4">
      <c r="A221" s="404"/>
      <c r="B221" s="404"/>
      <c r="C221" s="404"/>
      <c r="D221" s="404"/>
    </row>
    <row r="222" spans="1:4">
      <c r="A222" s="404"/>
      <c r="B222" s="404"/>
      <c r="C222" s="404"/>
      <c r="D222" s="404"/>
    </row>
    <row r="223" spans="1:4">
      <c r="A223" s="404"/>
      <c r="B223" s="404"/>
      <c r="C223" s="404"/>
      <c r="D223" s="404"/>
    </row>
    <row r="224" spans="1:4">
      <c r="A224" s="404"/>
      <c r="B224" s="404"/>
      <c r="C224" s="404"/>
      <c r="D224" s="404"/>
    </row>
    <row r="225" spans="1:4">
      <c r="A225" s="404"/>
      <c r="B225" s="404"/>
      <c r="C225" s="404"/>
      <c r="D225" s="404"/>
    </row>
    <row r="226" spans="1:4">
      <c r="A226" s="404"/>
      <c r="B226" s="404"/>
      <c r="C226" s="404"/>
      <c r="D226" s="404"/>
    </row>
    <row r="227" spans="1:4">
      <c r="A227" s="404"/>
      <c r="B227" s="404"/>
      <c r="C227" s="404"/>
      <c r="D227" s="404"/>
    </row>
    <row r="228" spans="1:4">
      <c r="A228" s="404"/>
      <c r="B228" s="404"/>
      <c r="C228" s="404"/>
      <c r="D228" s="404"/>
    </row>
    <row r="229" spans="1:4">
      <c r="A229" s="404"/>
      <c r="B229" s="404"/>
      <c r="C229" s="404"/>
      <c r="D229" s="404"/>
    </row>
    <row r="230" spans="1:4">
      <c r="A230" s="404"/>
      <c r="B230" s="404"/>
      <c r="C230" s="404"/>
      <c r="D230" s="404"/>
    </row>
    <row r="231" spans="1:4">
      <c r="A231" s="404"/>
      <c r="B231" s="404"/>
      <c r="C231" s="404"/>
      <c r="D231" s="404"/>
    </row>
    <row r="232" spans="1:4">
      <c r="A232" s="404"/>
      <c r="B232" s="404"/>
      <c r="C232" s="404"/>
      <c r="D232" s="404"/>
    </row>
    <row r="233" spans="1:4">
      <c r="A233" s="404"/>
      <c r="B233" s="404"/>
      <c r="C233" s="404"/>
      <c r="D233" s="404"/>
    </row>
    <row r="234" spans="1:4">
      <c r="A234" s="404"/>
      <c r="B234" s="404"/>
      <c r="C234" s="404"/>
      <c r="D234" s="404"/>
    </row>
    <row r="235" spans="1:4">
      <c r="A235" s="404"/>
      <c r="B235" s="404"/>
      <c r="C235" s="404"/>
      <c r="D235" s="404"/>
    </row>
    <row r="236" spans="1:4">
      <c r="A236" s="404"/>
      <c r="B236" s="404"/>
      <c r="C236" s="404"/>
      <c r="D236" s="404"/>
    </row>
    <row r="237" spans="1:4">
      <c r="A237" s="404"/>
      <c r="B237" s="404"/>
      <c r="C237" s="404"/>
      <c r="D237" s="404"/>
    </row>
    <row r="238" spans="1:4">
      <c r="A238" s="404"/>
      <c r="B238" s="404"/>
      <c r="C238" s="404"/>
      <c r="D238" s="404"/>
    </row>
    <row r="239" spans="1:4">
      <c r="A239" s="404"/>
      <c r="B239" s="404"/>
      <c r="C239" s="404"/>
      <c r="D239" s="404"/>
    </row>
    <row r="240" spans="1:4">
      <c r="A240" s="404"/>
      <c r="B240" s="404"/>
      <c r="C240" s="404"/>
      <c r="D240" s="404"/>
    </row>
    <row r="241" spans="1:4">
      <c r="A241" s="404"/>
      <c r="B241" s="404"/>
      <c r="C241" s="404"/>
      <c r="D241" s="404"/>
    </row>
    <row r="242" spans="1:4">
      <c r="A242" s="404"/>
      <c r="B242" s="404"/>
      <c r="C242" s="404"/>
      <c r="D242" s="404"/>
    </row>
    <row r="243" spans="1:4">
      <c r="A243" s="404"/>
      <c r="B243" s="404"/>
      <c r="C243" s="404"/>
      <c r="D243" s="404"/>
    </row>
    <row r="244" spans="1:4">
      <c r="A244" s="404"/>
      <c r="B244" s="404"/>
      <c r="C244" s="404"/>
      <c r="D244" s="404"/>
    </row>
    <row r="245" spans="1:4">
      <c r="A245" s="404"/>
      <c r="B245" s="404"/>
      <c r="C245" s="404"/>
      <c r="D245" s="404"/>
    </row>
    <row r="246" spans="1:4">
      <c r="A246" s="404"/>
      <c r="B246" s="404"/>
      <c r="C246" s="404"/>
      <c r="D246" s="404"/>
    </row>
    <row r="247" spans="1:4">
      <c r="A247" s="404"/>
      <c r="B247" s="404"/>
      <c r="C247" s="404"/>
      <c r="D247" s="404"/>
    </row>
    <row r="248" spans="1:4">
      <c r="A248" s="404"/>
      <c r="B248" s="404"/>
      <c r="C248" s="404"/>
      <c r="D248" s="404"/>
    </row>
    <row r="249" spans="1:4">
      <c r="A249" s="404"/>
      <c r="B249" s="404"/>
      <c r="C249" s="404"/>
      <c r="D249" s="404"/>
    </row>
    <row r="250" spans="1:4">
      <c r="A250" s="404"/>
      <c r="B250" s="404"/>
      <c r="C250" s="404"/>
      <c r="D250" s="404"/>
    </row>
    <row r="251" spans="1:4">
      <c r="A251" s="404"/>
      <c r="B251" s="404"/>
      <c r="C251" s="404"/>
      <c r="D251" s="404"/>
    </row>
    <row r="252" spans="1:4">
      <c r="A252" s="404"/>
      <c r="B252" s="404"/>
      <c r="C252" s="404"/>
      <c r="D252" s="404"/>
    </row>
    <row r="253" spans="1:4">
      <c r="A253" s="404"/>
      <c r="B253" s="404"/>
      <c r="C253" s="404"/>
      <c r="D253" s="404"/>
    </row>
    <row r="254" spans="1:4">
      <c r="A254" s="404"/>
      <c r="B254" s="404"/>
      <c r="C254" s="404"/>
      <c r="D254" s="404"/>
    </row>
    <row r="255" spans="1:4">
      <c r="A255" s="404"/>
      <c r="B255" s="404"/>
      <c r="C255" s="404"/>
      <c r="D255" s="404"/>
    </row>
    <row r="256" spans="1:4">
      <c r="A256" s="404"/>
      <c r="B256" s="404"/>
      <c r="C256" s="404"/>
      <c r="D256" s="404"/>
    </row>
    <row r="257" spans="1:4">
      <c r="A257" s="404"/>
      <c r="B257" s="404"/>
      <c r="C257" s="404"/>
      <c r="D257" s="404"/>
    </row>
    <row r="258" spans="1:4">
      <c r="A258" s="404"/>
      <c r="B258" s="404"/>
      <c r="C258" s="404"/>
      <c r="D258" s="404"/>
    </row>
    <row r="259" spans="1:4">
      <c r="A259" s="404"/>
      <c r="B259" s="404"/>
      <c r="C259" s="404"/>
      <c r="D259" s="404"/>
    </row>
    <row r="260" spans="1:4">
      <c r="A260" s="404"/>
      <c r="B260" s="404"/>
      <c r="C260" s="404"/>
      <c r="D260" s="404"/>
    </row>
    <row r="261" spans="1:4">
      <c r="A261" s="404"/>
      <c r="B261" s="404"/>
      <c r="C261" s="404"/>
      <c r="D261" s="404"/>
    </row>
    <row r="262" spans="1:4">
      <c r="A262" s="404"/>
      <c r="B262" s="404"/>
      <c r="C262" s="404"/>
      <c r="D262" s="404"/>
    </row>
    <row r="263" spans="1:4">
      <c r="A263" s="404"/>
      <c r="B263" s="404"/>
      <c r="C263" s="404"/>
      <c r="D263" s="404"/>
    </row>
    <row r="264" spans="1:4">
      <c r="A264" s="404"/>
      <c r="B264" s="404"/>
      <c r="C264" s="404"/>
      <c r="D264" s="404"/>
    </row>
    <row r="265" spans="1:4">
      <c r="A265" s="404"/>
      <c r="B265" s="404"/>
      <c r="C265" s="404"/>
      <c r="D265" s="404"/>
    </row>
    <row r="266" spans="1:4">
      <c r="A266" s="404"/>
      <c r="B266" s="404"/>
      <c r="C266" s="404"/>
      <c r="D266" s="404"/>
    </row>
    <row r="267" spans="1:4">
      <c r="A267" s="404"/>
      <c r="B267" s="404"/>
      <c r="C267" s="404"/>
      <c r="D267" s="404"/>
    </row>
    <row r="268" spans="1:4">
      <c r="A268" s="404"/>
      <c r="B268" s="404"/>
      <c r="C268" s="404"/>
      <c r="D268" s="404"/>
    </row>
    <row r="269" spans="1:4">
      <c r="A269" s="404"/>
      <c r="B269" s="404"/>
      <c r="C269" s="404"/>
      <c r="D269" s="404"/>
    </row>
    <row r="270" spans="1:4">
      <c r="A270" s="404"/>
      <c r="B270" s="404"/>
      <c r="C270" s="404"/>
      <c r="D270" s="404"/>
    </row>
    <row r="271" spans="1:4">
      <c r="A271" s="404"/>
      <c r="B271" s="404"/>
      <c r="C271" s="404"/>
      <c r="D271" s="404"/>
    </row>
    <row r="272" spans="1:4">
      <c r="A272" s="404"/>
      <c r="B272" s="404"/>
      <c r="C272" s="404"/>
      <c r="D272" s="404"/>
    </row>
    <row r="273" spans="1:4">
      <c r="A273" s="404"/>
      <c r="B273" s="404"/>
      <c r="C273" s="404"/>
      <c r="D273" s="404"/>
    </row>
    <row r="274" spans="1:4">
      <c r="A274" s="404"/>
      <c r="B274" s="404"/>
      <c r="C274" s="404"/>
      <c r="D274" s="404"/>
    </row>
    <row r="275" spans="1:4">
      <c r="A275" s="404"/>
      <c r="B275" s="404"/>
      <c r="C275" s="404"/>
      <c r="D275" s="404"/>
    </row>
    <row r="276" spans="1:4">
      <c r="A276" s="404"/>
      <c r="B276" s="404"/>
      <c r="C276" s="404"/>
      <c r="D276" s="404"/>
    </row>
    <row r="277" spans="1:4">
      <c r="A277" s="404"/>
      <c r="B277" s="404"/>
      <c r="C277" s="404"/>
      <c r="D277" s="404"/>
    </row>
    <row r="278" spans="1:4">
      <c r="A278" s="404"/>
      <c r="B278" s="404"/>
      <c r="C278" s="404"/>
      <c r="D278" s="404"/>
    </row>
    <row r="279" spans="1:4">
      <c r="A279" s="404"/>
      <c r="B279" s="404"/>
      <c r="C279" s="404"/>
      <c r="D279" s="404"/>
    </row>
    <row r="280" spans="1:4">
      <c r="A280" s="404"/>
      <c r="B280" s="404"/>
      <c r="C280" s="404"/>
      <c r="D280" s="404"/>
    </row>
    <row r="281" spans="1:4">
      <c r="A281" s="404"/>
      <c r="B281" s="404"/>
      <c r="C281" s="404"/>
      <c r="D281" s="404"/>
    </row>
    <row r="282" spans="1:4">
      <c r="A282" s="404"/>
      <c r="B282" s="404"/>
      <c r="C282" s="404"/>
      <c r="D282" s="404"/>
    </row>
    <row r="283" spans="1:4">
      <c r="A283" s="404"/>
      <c r="B283" s="404"/>
      <c r="C283" s="404"/>
      <c r="D283" s="404"/>
    </row>
    <row r="284" spans="1:4">
      <c r="A284" s="404"/>
      <c r="B284" s="404"/>
      <c r="C284" s="404"/>
      <c r="D284" s="404"/>
    </row>
    <row r="285" spans="1:4">
      <c r="A285" s="404"/>
      <c r="B285" s="404"/>
      <c r="C285" s="404"/>
      <c r="D285" s="404"/>
    </row>
    <row r="286" spans="1:4">
      <c r="A286" s="404"/>
      <c r="B286" s="404"/>
      <c r="C286" s="404"/>
      <c r="D286" s="404"/>
    </row>
    <row r="287" spans="1:4">
      <c r="A287" s="404"/>
      <c r="B287" s="404"/>
      <c r="C287" s="404"/>
      <c r="D287" s="404"/>
    </row>
    <row r="288" spans="1:4">
      <c r="A288" s="404"/>
      <c r="B288" s="404"/>
      <c r="C288" s="404"/>
      <c r="D288" s="404"/>
    </row>
    <row r="289" spans="1:4">
      <c r="A289" s="404"/>
      <c r="B289" s="404"/>
      <c r="C289" s="404"/>
      <c r="D289" s="404"/>
    </row>
    <row r="290" spans="1:4">
      <c r="A290" s="404"/>
      <c r="B290" s="404"/>
      <c r="C290" s="404"/>
      <c r="D290" s="404"/>
    </row>
    <row r="291" spans="1:4">
      <c r="A291" s="404"/>
      <c r="B291" s="404"/>
      <c r="C291" s="404"/>
      <c r="D291" s="404"/>
    </row>
    <row r="292" spans="1:4">
      <c r="A292" s="404"/>
      <c r="B292" s="404"/>
      <c r="C292" s="404"/>
      <c r="D292" s="404"/>
    </row>
    <row r="293" spans="1:4">
      <c r="A293" s="404"/>
      <c r="B293" s="404"/>
      <c r="C293" s="404"/>
      <c r="D293" s="404"/>
    </row>
    <row r="294" spans="1:4">
      <c r="A294" s="404"/>
      <c r="B294" s="404"/>
      <c r="C294" s="404"/>
      <c r="D294" s="404"/>
    </row>
    <row r="295" spans="1:4">
      <c r="A295" s="404"/>
      <c r="B295" s="404"/>
      <c r="C295" s="404"/>
      <c r="D295" s="404"/>
    </row>
    <row r="296" spans="1:4">
      <c r="A296" s="404"/>
      <c r="B296" s="404"/>
      <c r="C296" s="404"/>
      <c r="D296" s="404"/>
    </row>
    <row r="297" spans="1:4">
      <c r="A297" s="404"/>
      <c r="B297" s="404"/>
      <c r="C297" s="404"/>
      <c r="D297" s="404"/>
    </row>
    <row r="298" spans="1:4">
      <c r="A298" s="404"/>
      <c r="B298" s="404"/>
      <c r="C298" s="404"/>
      <c r="D298" s="404"/>
    </row>
    <row r="299" spans="1:4">
      <c r="A299" s="404"/>
      <c r="B299" s="404"/>
      <c r="C299" s="404"/>
      <c r="D299" s="404"/>
    </row>
    <row r="300" spans="1:4">
      <c r="A300" s="404"/>
      <c r="B300" s="404"/>
      <c r="C300" s="404"/>
      <c r="D300" s="404"/>
    </row>
    <row r="301" spans="1:4">
      <c r="A301" s="404"/>
      <c r="B301" s="404"/>
      <c r="C301" s="404"/>
      <c r="D301" s="404"/>
    </row>
    <row r="302" spans="1:4">
      <c r="A302" s="404"/>
      <c r="B302" s="404"/>
      <c r="C302" s="404"/>
      <c r="D302" s="404"/>
    </row>
    <row r="303" spans="1:4">
      <c r="A303" s="404"/>
      <c r="B303" s="404"/>
      <c r="C303" s="404"/>
      <c r="D303" s="404"/>
    </row>
    <row r="304" spans="1:4">
      <c r="A304" s="404"/>
      <c r="B304" s="404"/>
      <c r="C304" s="404"/>
      <c r="D304" s="404"/>
    </row>
    <row r="305" spans="1:4">
      <c r="A305" s="404"/>
      <c r="B305" s="404"/>
      <c r="C305" s="404"/>
      <c r="D305" s="404"/>
    </row>
    <row r="306" spans="1:4">
      <c r="A306" s="404"/>
      <c r="B306" s="404"/>
      <c r="C306" s="404"/>
      <c r="D306" s="404"/>
    </row>
    <row r="307" spans="1:4">
      <c r="A307" s="404"/>
      <c r="B307" s="404"/>
      <c r="C307" s="404"/>
      <c r="D307" s="404"/>
    </row>
    <row r="308" spans="1:4">
      <c r="A308" s="404"/>
      <c r="B308" s="404"/>
      <c r="C308" s="404"/>
      <c r="D308" s="404"/>
    </row>
    <row r="309" spans="1:4">
      <c r="A309" s="404"/>
      <c r="B309" s="404"/>
      <c r="C309" s="404"/>
      <c r="D309" s="404"/>
    </row>
    <row r="310" spans="1:4">
      <c r="A310" s="404"/>
      <c r="B310" s="404"/>
      <c r="C310" s="404"/>
      <c r="D310" s="404"/>
    </row>
    <row r="311" spans="1:4">
      <c r="A311" s="404"/>
      <c r="B311" s="404"/>
      <c r="C311" s="404"/>
      <c r="D311" s="404"/>
    </row>
    <row r="312" spans="1:4">
      <c r="A312" s="404"/>
      <c r="B312" s="404"/>
      <c r="C312" s="404"/>
      <c r="D312" s="404"/>
    </row>
    <row r="313" spans="1:4">
      <c r="A313" s="404"/>
      <c r="B313" s="404"/>
      <c r="C313" s="404"/>
      <c r="D313" s="404"/>
    </row>
    <row r="314" spans="1:4">
      <c r="A314" s="404"/>
      <c r="B314" s="404"/>
      <c r="C314" s="404"/>
      <c r="D314" s="404"/>
    </row>
    <row r="315" spans="1:4">
      <c r="A315" s="404"/>
      <c r="B315" s="404"/>
      <c r="C315" s="404"/>
      <c r="D315" s="404"/>
    </row>
    <row r="316" spans="1:4">
      <c r="A316" s="404"/>
      <c r="B316" s="404"/>
      <c r="C316" s="404"/>
      <c r="D316" s="404"/>
    </row>
    <row r="317" spans="1:4">
      <c r="A317" s="404"/>
      <c r="B317" s="404"/>
      <c r="C317" s="404"/>
      <c r="D317" s="404"/>
    </row>
    <row r="318" spans="1:4">
      <c r="A318" s="404"/>
      <c r="B318" s="404"/>
      <c r="C318" s="404"/>
      <c r="D318" s="404"/>
    </row>
    <row r="319" spans="1:4">
      <c r="A319" s="404"/>
      <c r="B319" s="404"/>
      <c r="C319" s="404"/>
      <c r="D319" s="404"/>
    </row>
    <row r="320" spans="1:4">
      <c r="A320" s="404"/>
      <c r="B320" s="404"/>
      <c r="C320" s="404"/>
      <c r="D320" s="404"/>
    </row>
    <row r="321" spans="1:4">
      <c r="A321" s="404"/>
      <c r="B321" s="404"/>
      <c r="C321" s="404"/>
      <c r="D321" s="404"/>
    </row>
    <row r="322" spans="1:4">
      <c r="A322" s="404"/>
      <c r="B322" s="404"/>
      <c r="C322" s="404"/>
      <c r="D322" s="404"/>
    </row>
    <row r="323" spans="1:4">
      <c r="A323" s="404"/>
      <c r="B323" s="404"/>
      <c r="C323" s="404"/>
      <c r="D323" s="404"/>
    </row>
    <row r="324" spans="1:4">
      <c r="A324" s="404"/>
      <c r="B324" s="404"/>
      <c r="C324" s="404"/>
      <c r="D324" s="404"/>
    </row>
    <row r="325" spans="1:4">
      <c r="A325" s="404"/>
      <c r="B325" s="404"/>
      <c r="C325" s="404"/>
      <c r="D325" s="404"/>
    </row>
    <row r="326" spans="1:4">
      <c r="A326" s="404"/>
      <c r="B326" s="404"/>
      <c r="C326" s="404"/>
      <c r="D326" s="404"/>
    </row>
    <row r="327" spans="1:4">
      <c r="A327" s="404"/>
      <c r="B327" s="404"/>
      <c r="C327" s="404"/>
      <c r="D327" s="404"/>
    </row>
    <row r="328" spans="1:4">
      <c r="A328" s="404"/>
      <c r="B328" s="404"/>
      <c r="C328" s="404"/>
      <c r="D328" s="404"/>
    </row>
    <row r="329" spans="1:4">
      <c r="A329" s="404"/>
      <c r="B329" s="404"/>
      <c r="C329" s="404"/>
      <c r="D329" s="404"/>
    </row>
    <row r="330" spans="1:4">
      <c r="A330" s="404"/>
      <c r="B330" s="404"/>
      <c r="C330" s="404"/>
      <c r="D330" s="404"/>
    </row>
    <row r="331" spans="1:4">
      <c r="A331" s="404"/>
      <c r="B331" s="404"/>
      <c r="C331" s="404"/>
      <c r="D331" s="404"/>
    </row>
    <row r="332" spans="1:4">
      <c r="A332" s="404"/>
      <c r="B332" s="404"/>
      <c r="C332" s="404"/>
      <c r="D332" s="404"/>
    </row>
    <row r="333" spans="1:4">
      <c r="A333" s="404"/>
      <c r="B333" s="404"/>
      <c r="C333" s="404"/>
      <c r="D333" s="404"/>
    </row>
    <row r="334" spans="1:4">
      <c r="A334" s="404"/>
      <c r="B334" s="404"/>
      <c r="C334" s="404"/>
      <c r="D334" s="404"/>
    </row>
    <row r="335" spans="1:4">
      <c r="A335" s="404"/>
      <c r="B335" s="404"/>
      <c r="C335" s="404"/>
      <c r="D335" s="404"/>
    </row>
    <row r="336" spans="1:4">
      <c r="A336" s="404"/>
      <c r="B336" s="404"/>
      <c r="C336" s="404"/>
      <c r="D336" s="404"/>
    </row>
    <row r="337" spans="1:4">
      <c r="A337" s="404"/>
      <c r="B337" s="404"/>
      <c r="C337" s="404"/>
      <c r="D337" s="404"/>
    </row>
    <row r="338" spans="1:4">
      <c r="A338" s="404"/>
      <c r="B338" s="404"/>
      <c r="C338" s="404"/>
      <c r="D338" s="404"/>
    </row>
    <row r="339" spans="1:4">
      <c r="A339" s="404"/>
      <c r="B339" s="404"/>
      <c r="C339" s="404"/>
      <c r="D339" s="404"/>
    </row>
    <row r="340" spans="1:4">
      <c r="A340" s="404"/>
      <c r="B340" s="404"/>
      <c r="C340" s="404"/>
      <c r="D340" s="404"/>
    </row>
    <row r="341" spans="1:4">
      <c r="A341" s="404"/>
      <c r="B341" s="404"/>
      <c r="C341" s="404"/>
      <c r="D341" s="404"/>
    </row>
    <row r="342" spans="1:4">
      <c r="A342" s="404"/>
      <c r="B342" s="404"/>
      <c r="C342" s="404"/>
      <c r="D342" s="404"/>
    </row>
    <row r="343" spans="1:4">
      <c r="A343" s="404"/>
      <c r="B343" s="404"/>
      <c r="C343" s="404"/>
      <c r="D343" s="404"/>
    </row>
    <row r="344" spans="1:4">
      <c r="A344" s="404"/>
      <c r="B344" s="404"/>
      <c r="C344" s="404"/>
      <c r="D344" s="404"/>
    </row>
    <row r="345" spans="1:4">
      <c r="A345" s="404"/>
      <c r="B345" s="404"/>
      <c r="C345" s="404"/>
      <c r="D345" s="404"/>
    </row>
    <row r="346" spans="1:4">
      <c r="A346" s="404"/>
      <c r="B346" s="404"/>
      <c r="C346" s="404"/>
      <c r="D346" s="404"/>
    </row>
    <row r="347" spans="1:4">
      <c r="A347" s="404"/>
      <c r="B347" s="404"/>
      <c r="C347" s="404"/>
      <c r="D347" s="404"/>
    </row>
    <row r="348" spans="1:4">
      <c r="A348" s="404"/>
      <c r="B348" s="404"/>
      <c r="C348" s="404"/>
      <c r="D348" s="404"/>
    </row>
    <row r="349" spans="1:4">
      <c r="A349" s="404"/>
      <c r="B349" s="404"/>
      <c r="C349" s="404"/>
      <c r="D349" s="404"/>
    </row>
    <row r="350" spans="1:4">
      <c r="A350" s="404"/>
      <c r="B350" s="404"/>
      <c r="C350" s="404"/>
      <c r="D350" s="404"/>
    </row>
    <row r="351" spans="1:4">
      <c r="A351" s="404"/>
      <c r="B351" s="404"/>
      <c r="C351" s="404"/>
      <c r="D351" s="404"/>
    </row>
    <row r="352" spans="1:4">
      <c r="A352" s="404"/>
      <c r="B352" s="404"/>
      <c r="C352" s="404"/>
      <c r="D352" s="404"/>
    </row>
    <row r="353" spans="1:4">
      <c r="A353" s="404"/>
      <c r="B353" s="404"/>
      <c r="C353" s="404"/>
      <c r="D353" s="404"/>
    </row>
    <row r="354" spans="1:4">
      <c r="A354" s="404"/>
      <c r="B354" s="404"/>
      <c r="C354" s="404"/>
      <c r="D354" s="404"/>
    </row>
    <row r="355" spans="1:4">
      <c r="A355" s="404"/>
      <c r="B355" s="404"/>
      <c r="C355" s="404"/>
      <c r="D355" s="404"/>
    </row>
    <row r="356" spans="1:4">
      <c r="A356" s="404"/>
      <c r="B356" s="404"/>
      <c r="C356" s="404"/>
      <c r="D356" s="404"/>
    </row>
    <row r="357" spans="1:4">
      <c r="A357" s="404"/>
      <c r="B357" s="404"/>
      <c r="C357" s="404"/>
      <c r="D357" s="404"/>
    </row>
    <row r="358" spans="1:4">
      <c r="A358" s="404"/>
      <c r="B358" s="404"/>
      <c r="C358" s="404"/>
      <c r="D358" s="404"/>
    </row>
    <row r="359" spans="1:4">
      <c r="A359" s="404"/>
      <c r="B359" s="404"/>
      <c r="C359" s="404"/>
      <c r="D359" s="404"/>
    </row>
    <row r="360" spans="1:4">
      <c r="A360" s="404"/>
      <c r="B360" s="404"/>
      <c r="C360" s="404"/>
      <c r="D360" s="404"/>
    </row>
    <row r="361" spans="1:4">
      <c r="A361" s="404"/>
      <c r="B361" s="404"/>
      <c r="C361" s="404"/>
      <c r="D361" s="404"/>
    </row>
    <row r="362" spans="1:4">
      <c r="A362" s="404"/>
      <c r="B362" s="404"/>
      <c r="C362" s="404"/>
      <c r="D362" s="404"/>
    </row>
    <row r="363" spans="1:4">
      <c r="A363" s="404"/>
      <c r="B363" s="404"/>
      <c r="C363" s="404"/>
      <c r="D363" s="404"/>
    </row>
    <row r="364" spans="1:4">
      <c r="A364" s="404"/>
      <c r="B364" s="404"/>
      <c r="C364" s="404"/>
      <c r="D364" s="404"/>
    </row>
    <row r="365" spans="1:4">
      <c r="A365" s="404"/>
      <c r="B365" s="404"/>
      <c r="C365" s="404"/>
      <c r="D365" s="404"/>
    </row>
    <row r="366" spans="1:4">
      <c r="A366" s="404"/>
      <c r="B366" s="404"/>
      <c r="C366" s="404"/>
      <c r="D366" s="404"/>
    </row>
    <row r="367" spans="1:4">
      <c r="A367" s="404"/>
      <c r="B367" s="404"/>
      <c r="C367" s="404"/>
      <c r="D367" s="404"/>
    </row>
    <row r="368" spans="1:4">
      <c r="A368" s="404"/>
      <c r="B368" s="404"/>
      <c r="C368" s="404"/>
      <c r="D368" s="404"/>
    </row>
    <row r="369" spans="1:4">
      <c r="A369" s="404"/>
      <c r="B369" s="404"/>
      <c r="C369" s="404"/>
      <c r="D369" s="404"/>
    </row>
    <row r="370" spans="1:4">
      <c r="A370" s="404"/>
      <c r="B370" s="404"/>
      <c r="C370" s="404"/>
      <c r="D370" s="404"/>
    </row>
  </sheetData>
  <mergeCells count="17">
    <mergeCell ref="A82:C82"/>
    <mergeCell ref="A83:D84"/>
    <mergeCell ref="A5:D5"/>
    <mergeCell ref="A44:D45"/>
    <mergeCell ref="A48:C48"/>
    <mergeCell ref="A49:D50"/>
    <mergeCell ref="A53:D53"/>
    <mergeCell ref="A9:C9"/>
    <mergeCell ref="A39:C39"/>
    <mergeCell ref="A43:C43"/>
    <mergeCell ref="A10:D10"/>
    <mergeCell ref="A38:C38"/>
    <mergeCell ref="A1:D1"/>
    <mergeCell ref="A74:C74"/>
    <mergeCell ref="A75:D76"/>
    <mergeCell ref="A3:C3"/>
    <mergeCell ref="A4:C4"/>
  </mergeCells>
  <pageMargins left="0.39370078740157483" right="0.27559055118110237" top="0.47244094488188981" bottom="0.31496062992125984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82"/>
  <sheetViews>
    <sheetView topLeftCell="F1" workbookViewId="0">
      <selection activeCell="G15" sqref="G15"/>
    </sheetView>
  </sheetViews>
  <sheetFormatPr defaultRowHeight="15"/>
  <cols>
    <col min="1" max="1" width="7.42578125" customWidth="1"/>
    <col min="2" max="2" width="34.7109375" customWidth="1"/>
    <col min="3" max="3" width="48" customWidth="1"/>
    <col min="4" max="4" width="14.5703125" style="532" customWidth="1"/>
    <col min="5" max="54" width="9.140625" style="404"/>
  </cols>
  <sheetData>
    <row r="1" spans="1:55" s="1" customFormat="1" ht="30.75" customHeight="1">
      <c r="A1" s="583" t="s">
        <v>1449</v>
      </c>
      <c r="B1" s="584"/>
      <c r="C1" s="584"/>
      <c r="D1" s="584"/>
      <c r="E1" s="415"/>
      <c r="F1" s="415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233"/>
    </row>
    <row r="2" spans="1:55" s="13" customFormat="1" ht="25.5">
      <c r="A2" s="46" t="s">
        <v>0</v>
      </c>
      <c r="B2" s="46" t="s">
        <v>1416</v>
      </c>
      <c r="C2" s="46" t="s">
        <v>2</v>
      </c>
      <c r="D2" s="46" t="s">
        <v>54</v>
      </c>
      <c r="E2" s="416"/>
      <c r="F2" s="416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411"/>
    </row>
    <row r="3" spans="1:55" s="14" customFormat="1">
      <c r="A3" s="639" t="s">
        <v>220</v>
      </c>
      <c r="B3" s="639"/>
      <c r="C3" s="639"/>
      <c r="D3" s="82">
        <f>D4+D13+D55</f>
        <v>109</v>
      </c>
      <c r="E3" s="415"/>
      <c r="F3" s="415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12"/>
    </row>
    <row r="4" spans="1:55" s="14" customFormat="1" ht="15.75" customHeight="1">
      <c r="A4" s="647" t="s">
        <v>4</v>
      </c>
      <c r="B4" s="648"/>
      <c r="C4" s="649"/>
      <c r="D4" s="82">
        <f>D8+D17+D21+D24+D31+D40</f>
        <v>18</v>
      </c>
      <c r="E4" s="415"/>
      <c r="F4" s="415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12"/>
    </row>
    <row r="5" spans="1:55" s="1" customFormat="1" ht="27.75" customHeight="1">
      <c r="A5" s="650" t="s">
        <v>5</v>
      </c>
      <c r="B5" s="651"/>
      <c r="C5" s="651"/>
      <c r="D5" s="652"/>
      <c r="E5" s="415"/>
      <c r="F5" s="415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233"/>
    </row>
    <row r="6" spans="1:55" s="30" customFormat="1" ht="25.5">
      <c r="A6" s="67">
        <v>1</v>
      </c>
      <c r="B6" s="49" t="s">
        <v>1451</v>
      </c>
      <c r="C6" s="49" t="s">
        <v>221</v>
      </c>
      <c r="D6" s="67">
        <v>1</v>
      </c>
      <c r="E6" s="415"/>
      <c r="F6" s="415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13"/>
    </row>
    <row r="7" spans="1:55" s="30" customFormat="1" ht="38.25">
      <c r="A7" s="67">
        <v>2</v>
      </c>
      <c r="B7" s="49" t="s">
        <v>1450</v>
      </c>
      <c r="C7" s="49" t="s">
        <v>803</v>
      </c>
      <c r="D7" s="67">
        <v>1</v>
      </c>
      <c r="E7" s="415"/>
      <c r="F7" s="415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13"/>
    </row>
    <row r="8" spans="1:55" s="14" customFormat="1">
      <c r="A8" s="595" t="s">
        <v>52</v>
      </c>
      <c r="B8" s="595"/>
      <c r="C8" s="595"/>
      <c r="D8" s="82">
        <f>SUM(D6:D7)</f>
        <v>2</v>
      </c>
      <c r="E8" s="415"/>
      <c r="F8" s="415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12"/>
    </row>
    <row r="9" spans="1:55" s="14" customFormat="1" ht="24" customHeight="1">
      <c r="A9" s="601" t="s">
        <v>773</v>
      </c>
      <c r="B9" s="602"/>
      <c r="C9" s="602"/>
      <c r="D9" s="602"/>
      <c r="E9" s="415"/>
      <c r="F9" s="415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12"/>
    </row>
    <row r="10" spans="1:55" s="14" customFormat="1" ht="25.5">
      <c r="A10" s="43">
        <f>A7+1</f>
        <v>3</v>
      </c>
      <c r="B10" s="160" t="s">
        <v>819</v>
      </c>
      <c r="C10" s="201" t="s">
        <v>939</v>
      </c>
      <c r="D10" s="43">
        <v>1</v>
      </c>
      <c r="E10" s="415"/>
      <c r="F10" s="415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12"/>
    </row>
    <row r="11" spans="1:55" s="188" customFormat="1" ht="25.5">
      <c r="A11" s="408">
        <f>A10+1</f>
        <v>4</v>
      </c>
      <c r="B11" s="249" t="s">
        <v>811</v>
      </c>
      <c r="C11" s="205" t="s">
        <v>221</v>
      </c>
      <c r="D11" s="478">
        <v>1</v>
      </c>
      <c r="E11" s="415"/>
      <c r="F11" s="415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235"/>
    </row>
    <row r="12" spans="1:55" s="188" customFormat="1" ht="25.5">
      <c r="A12" s="408">
        <v>5</v>
      </c>
      <c r="B12" s="249" t="s">
        <v>811</v>
      </c>
      <c r="C12" s="205" t="s">
        <v>803</v>
      </c>
      <c r="D12" s="478">
        <v>0</v>
      </c>
      <c r="E12" s="415"/>
      <c r="F12" s="415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235"/>
    </row>
    <row r="13" spans="1:55" s="14" customFormat="1">
      <c r="A13" s="594" t="s">
        <v>52</v>
      </c>
      <c r="B13" s="594"/>
      <c r="C13" s="594"/>
      <c r="D13" s="206">
        <f>SUM(D10:D12)</f>
        <v>2</v>
      </c>
      <c r="E13" s="415"/>
      <c r="F13" s="415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12"/>
    </row>
    <row r="14" spans="1:55" s="14" customFormat="1" ht="38.25">
      <c r="A14" s="91">
        <f>A12+1</f>
        <v>6</v>
      </c>
      <c r="B14" s="145" t="s">
        <v>1126</v>
      </c>
      <c r="C14" s="407" t="s">
        <v>1131</v>
      </c>
      <c r="D14" s="67">
        <v>1</v>
      </c>
      <c r="E14" s="415"/>
      <c r="F14" s="415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12"/>
    </row>
    <row r="15" spans="1:55" s="14" customFormat="1" ht="38.25">
      <c r="A15" s="91">
        <f>A14+1</f>
        <v>7</v>
      </c>
      <c r="B15" s="145" t="s">
        <v>1127</v>
      </c>
      <c r="C15" s="407" t="s">
        <v>749</v>
      </c>
      <c r="D15" s="67">
        <v>1</v>
      </c>
      <c r="E15" s="415"/>
      <c r="F15" s="415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12"/>
    </row>
    <row r="16" spans="1:55" s="14" customFormat="1" ht="38.25">
      <c r="A16" s="91">
        <f>A15+1</f>
        <v>8</v>
      </c>
      <c r="B16" s="145" t="s">
        <v>1129</v>
      </c>
      <c r="C16" s="407" t="s">
        <v>1128</v>
      </c>
      <c r="D16" s="67">
        <v>1</v>
      </c>
      <c r="E16" s="415"/>
      <c r="F16" s="415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12"/>
    </row>
    <row r="17" spans="1:55" s="14" customFormat="1">
      <c r="A17" s="580" t="s">
        <v>52</v>
      </c>
      <c r="B17" s="581"/>
      <c r="C17" s="582"/>
      <c r="D17" s="62">
        <f>SUM(D14:D16)</f>
        <v>3</v>
      </c>
      <c r="E17" s="415"/>
      <c r="F17" s="415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12"/>
    </row>
    <row r="18" spans="1:55" s="1" customFormat="1" ht="15" customHeight="1">
      <c r="A18" s="641" t="s">
        <v>49</v>
      </c>
      <c r="B18" s="642"/>
      <c r="C18" s="642"/>
      <c r="D18" s="643"/>
      <c r="E18" s="415"/>
      <c r="F18" s="415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233"/>
    </row>
    <row r="19" spans="1:55" s="1" customFormat="1" ht="13.5" customHeight="1">
      <c r="A19" s="644"/>
      <c r="B19" s="645"/>
      <c r="C19" s="645"/>
      <c r="D19" s="646"/>
      <c r="E19" s="415"/>
      <c r="F19" s="415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233"/>
    </row>
    <row r="20" spans="1:55" s="1" customFormat="1" ht="25.5">
      <c r="A20" s="406">
        <f>A16+1</f>
        <v>9</v>
      </c>
      <c r="B20" s="407" t="s">
        <v>658</v>
      </c>
      <c r="C20" s="407" t="s">
        <v>940</v>
      </c>
      <c r="D20" s="475">
        <v>1</v>
      </c>
      <c r="E20" s="415"/>
      <c r="F20" s="415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233"/>
    </row>
    <row r="21" spans="1:55" s="14" customFormat="1">
      <c r="A21" s="595" t="s">
        <v>52</v>
      </c>
      <c r="B21" s="595"/>
      <c r="C21" s="595"/>
      <c r="D21" s="82">
        <f>SUM(D20:D20)</f>
        <v>1</v>
      </c>
      <c r="E21" s="415"/>
      <c r="F21" s="415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12"/>
    </row>
    <row r="22" spans="1:55" s="1" customFormat="1" ht="24.75" customHeight="1">
      <c r="A22" s="650" t="s">
        <v>96</v>
      </c>
      <c r="B22" s="651"/>
      <c r="C22" s="651"/>
      <c r="D22" s="652"/>
      <c r="E22" s="415"/>
      <c r="F22" s="415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233"/>
    </row>
    <row r="23" spans="1:55" s="30" customFormat="1" ht="25.5">
      <c r="A23" s="67">
        <f>A20+1</f>
        <v>10</v>
      </c>
      <c r="B23" s="49" t="s">
        <v>923</v>
      </c>
      <c r="C23" s="49" t="s">
        <v>222</v>
      </c>
      <c r="D23" s="67">
        <v>1</v>
      </c>
      <c r="E23" s="415"/>
      <c r="F23" s="415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13"/>
    </row>
    <row r="24" spans="1:55" s="14" customFormat="1">
      <c r="A24" s="595" t="s">
        <v>52</v>
      </c>
      <c r="B24" s="595"/>
      <c r="C24" s="595"/>
      <c r="D24" s="82">
        <f>SUM(D23:D23)</f>
        <v>1</v>
      </c>
      <c r="E24" s="415"/>
      <c r="F24" s="415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12"/>
    </row>
    <row r="25" spans="1:55" s="1" customFormat="1" ht="15.75" customHeight="1">
      <c r="A25" s="591" t="s">
        <v>34</v>
      </c>
      <c r="B25" s="592"/>
      <c r="C25" s="592"/>
      <c r="D25" s="592"/>
      <c r="E25" s="415"/>
      <c r="F25" s="415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233"/>
    </row>
    <row r="26" spans="1:55" s="1" customFormat="1" ht="25.5">
      <c r="A26" s="406">
        <f>A23+1</f>
        <v>11</v>
      </c>
      <c r="B26" s="407" t="s">
        <v>223</v>
      </c>
      <c r="C26" s="407" t="s">
        <v>233</v>
      </c>
      <c r="D26" s="475">
        <v>1</v>
      </c>
      <c r="E26" s="415"/>
      <c r="F26" s="415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233"/>
    </row>
    <row r="27" spans="1:55" s="1" customFormat="1" ht="25.5">
      <c r="A27" s="406">
        <f>A26+1</f>
        <v>12</v>
      </c>
      <c r="B27" s="407" t="s">
        <v>224</v>
      </c>
      <c r="C27" s="407" t="s">
        <v>233</v>
      </c>
      <c r="D27" s="475">
        <v>1</v>
      </c>
      <c r="E27" s="415"/>
      <c r="F27" s="415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233"/>
    </row>
    <row r="28" spans="1:55" s="1" customFormat="1" ht="25.5">
      <c r="A28" s="406">
        <f t="shared" ref="A28:A30" si="0">A27+1</f>
        <v>13</v>
      </c>
      <c r="B28" s="407" t="s">
        <v>225</v>
      </c>
      <c r="C28" s="407" t="s">
        <v>943</v>
      </c>
      <c r="D28" s="475">
        <v>1</v>
      </c>
      <c r="E28" s="415"/>
      <c r="F28" s="415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233"/>
    </row>
    <row r="29" spans="1:55" s="1" customFormat="1" ht="25.5">
      <c r="A29" s="406">
        <f t="shared" si="0"/>
        <v>14</v>
      </c>
      <c r="B29" s="407" t="s">
        <v>226</v>
      </c>
      <c r="C29" s="407" t="s">
        <v>943</v>
      </c>
      <c r="D29" s="475">
        <v>1</v>
      </c>
      <c r="E29" s="415"/>
      <c r="F29" s="415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233"/>
    </row>
    <row r="30" spans="1:55" s="1" customFormat="1" ht="25.5">
      <c r="A30" s="406">
        <f t="shared" si="0"/>
        <v>15</v>
      </c>
      <c r="B30" s="407" t="s">
        <v>227</v>
      </c>
      <c r="C30" s="407" t="s">
        <v>942</v>
      </c>
      <c r="D30" s="475">
        <v>1</v>
      </c>
      <c r="E30" s="415"/>
      <c r="F30" s="415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233"/>
    </row>
    <row r="31" spans="1:55" s="14" customFormat="1" ht="19.5" customHeight="1">
      <c r="A31" s="595" t="s">
        <v>52</v>
      </c>
      <c r="B31" s="595"/>
      <c r="C31" s="595"/>
      <c r="D31" s="82">
        <f>SUM(D26:D30)</f>
        <v>5</v>
      </c>
      <c r="E31" s="415"/>
      <c r="F31" s="415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12"/>
    </row>
    <row r="32" spans="1:55" s="1" customFormat="1" ht="15.75" customHeight="1">
      <c r="A32" s="641" t="s">
        <v>13</v>
      </c>
      <c r="B32" s="642"/>
      <c r="C32" s="642"/>
      <c r="D32" s="643"/>
      <c r="E32" s="415"/>
      <c r="F32" s="415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233"/>
    </row>
    <row r="33" spans="1:55" s="1" customFormat="1" ht="10.5" customHeight="1">
      <c r="A33" s="644"/>
      <c r="B33" s="645"/>
      <c r="C33" s="645"/>
      <c r="D33" s="646"/>
      <c r="E33" s="415"/>
      <c r="F33" s="415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233"/>
    </row>
    <row r="34" spans="1:55" s="1" customFormat="1">
      <c r="A34" s="406">
        <f>A30+1</f>
        <v>16</v>
      </c>
      <c r="B34" s="407" t="s">
        <v>228</v>
      </c>
      <c r="C34" s="407" t="s">
        <v>229</v>
      </c>
      <c r="D34" s="475">
        <v>1</v>
      </c>
      <c r="E34" s="415"/>
      <c r="F34" s="415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233"/>
    </row>
    <row r="35" spans="1:55" s="1" customFormat="1" ht="15" customHeight="1">
      <c r="A35" s="406">
        <f>A34+1</f>
        <v>17</v>
      </c>
      <c r="B35" s="407" t="s">
        <v>230</v>
      </c>
      <c r="C35" s="407" t="s">
        <v>941</v>
      </c>
      <c r="D35" s="475">
        <v>1</v>
      </c>
      <c r="E35" s="415"/>
      <c r="F35" s="415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233"/>
    </row>
    <row r="36" spans="1:55" s="1" customFormat="1">
      <c r="A36" s="406">
        <f t="shared" ref="A36:A39" si="1">A35+1</f>
        <v>18</v>
      </c>
      <c r="B36" s="407" t="s">
        <v>231</v>
      </c>
      <c r="C36" s="407" t="s">
        <v>229</v>
      </c>
      <c r="D36" s="475">
        <v>1</v>
      </c>
      <c r="E36" s="415"/>
      <c r="F36" s="415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233"/>
    </row>
    <row r="37" spans="1:55" s="1" customFormat="1">
      <c r="A37" s="406">
        <f t="shared" si="1"/>
        <v>19</v>
      </c>
      <c r="B37" s="407" t="s">
        <v>232</v>
      </c>
      <c r="C37" s="407" t="s">
        <v>233</v>
      </c>
      <c r="D37" s="475">
        <v>1</v>
      </c>
      <c r="E37" s="415">
        <f>318108.4-315942.85</f>
        <v>2165.5500000000466</v>
      </c>
      <c r="F37" s="415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233"/>
    </row>
    <row r="38" spans="1:55" s="1" customFormat="1" ht="14.25" customHeight="1">
      <c r="A38" s="406">
        <f t="shared" si="1"/>
        <v>20</v>
      </c>
      <c r="B38" s="407" t="s">
        <v>234</v>
      </c>
      <c r="C38" s="407" t="s">
        <v>235</v>
      </c>
      <c r="D38" s="475">
        <v>1</v>
      </c>
      <c r="E38" s="415"/>
      <c r="F38" s="415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C38" s="233"/>
    </row>
    <row r="39" spans="1:55" s="1" customFormat="1">
      <c r="A39" s="406">
        <f t="shared" si="1"/>
        <v>21</v>
      </c>
      <c r="B39" s="407" t="s">
        <v>59</v>
      </c>
      <c r="C39" s="407" t="s">
        <v>236</v>
      </c>
      <c r="D39" s="475">
        <v>1</v>
      </c>
      <c r="E39" s="415"/>
      <c r="F39" s="415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233"/>
    </row>
    <row r="40" spans="1:55" s="14" customFormat="1">
      <c r="A40" s="595" t="s">
        <v>52</v>
      </c>
      <c r="B40" s="595"/>
      <c r="C40" s="595"/>
      <c r="D40" s="82">
        <f>SUM(D34:D39)</f>
        <v>6</v>
      </c>
      <c r="E40" s="415"/>
      <c r="F40" s="415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12"/>
    </row>
    <row r="41" spans="1:55" s="1" customFormat="1" ht="15" customHeight="1">
      <c r="A41" s="641" t="s">
        <v>51</v>
      </c>
      <c r="B41" s="642"/>
      <c r="C41" s="642"/>
      <c r="D41" s="643"/>
      <c r="E41" s="415"/>
      <c r="F41" s="415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233"/>
    </row>
    <row r="42" spans="1:55" s="1" customFormat="1" ht="9.75" customHeight="1">
      <c r="A42" s="644"/>
      <c r="B42" s="645"/>
      <c r="C42" s="645"/>
      <c r="D42" s="646"/>
      <c r="E42" s="415"/>
      <c r="F42" s="415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  <c r="AR42" s="404"/>
      <c r="AS42" s="404"/>
      <c r="AT42" s="404"/>
      <c r="AU42" s="404"/>
      <c r="AV42" s="404"/>
      <c r="AW42" s="404"/>
      <c r="AX42" s="404"/>
      <c r="AY42" s="404"/>
      <c r="AZ42" s="404"/>
      <c r="BA42" s="404"/>
      <c r="BB42" s="404"/>
      <c r="BC42" s="233"/>
    </row>
    <row r="43" spans="1:55" s="1" customFormat="1" ht="25.5">
      <c r="A43" s="406">
        <f>A39+1</f>
        <v>22</v>
      </c>
      <c r="B43" s="407" t="s">
        <v>237</v>
      </c>
      <c r="C43" s="407" t="s">
        <v>238</v>
      </c>
      <c r="D43" s="475">
        <v>1</v>
      </c>
      <c r="E43" s="415"/>
      <c r="F43" s="415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4"/>
      <c r="BA43" s="404"/>
      <c r="BB43" s="404"/>
      <c r="BC43" s="233"/>
    </row>
    <row r="44" spans="1:55" s="1" customFormat="1" ht="25.5">
      <c r="A44" s="406">
        <f>A43+1</f>
        <v>23</v>
      </c>
      <c r="B44" s="407" t="s">
        <v>239</v>
      </c>
      <c r="C44" s="407" t="s">
        <v>240</v>
      </c>
      <c r="D44" s="475">
        <v>1</v>
      </c>
      <c r="E44" s="415"/>
      <c r="F44" s="415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404"/>
      <c r="BA44" s="404"/>
      <c r="BB44" s="404"/>
      <c r="BC44" s="233"/>
    </row>
    <row r="45" spans="1:55" s="1" customFormat="1">
      <c r="A45" s="406">
        <f t="shared" ref="A45:A53" si="2">A44+1</f>
        <v>24</v>
      </c>
      <c r="B45" s="407" t="s">
        <v>683</v>
      </c>
      <c r="C45" s="407" t="s">
        <v>236</v>
      </c>
      <c r="D45" s="475">
        <v>1</v>
      </c>
      <c r="E45" s="415"/>
      <c r="F45" s="415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233"/>
    </row>
    <row r="46" spans="1:55" s="1" customFormat="1" ht="25.5">
      <c r="A46" s="406">
        <f t="shared" si="2"/>
        <v>25</v>
      </c>
      <c r="B46" s="407" t="s">
        <v>219</v>
      </c>
      <c r="C46" s="407" t="s">
        <v>235</v>
      </c>
      <c r="D46" s="475">
        <v>1</v>
      </c>
      <c r="E46" s="415"/>
      <c r="F46" s="415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233"/>
    </row>
    <row r="47" spans="1:55" s="1" customFormat="1" ht="25.5">
      <c r="A47" s="406">
        <f t="shared" si="2"/>
        <v>26</v>
      </c>
      <c r="B47" s="407" t="s">
        <v>688</v>
      </c>
      <c r="C47" s="407" t="s">
        <v>689</v>
      </c>
      <c r="D47" s="475">
        <v>1</v>
      </c>
      <c r="E47" s="415"/>
      <c r="F47" s="415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404"/>
      <c r="BC47" s="233"/>
    </row>
    <row r="48" spans="1:55" s="1" customFormat="1">
      <c r="A48" s="406">
        <f t="shared" si="2"/>
        <v>27</v>
      </c>
      <c r="B48" s="407" t="s">
        <v>678</v>
      </c>
      <c r="C48" s="406" t="s">
        <v>88</v>
      </c>
      <c r="D48" s="475">
        <v>1</v>
      </c>
      <c r="E48" s="415"/>
      <c r="F48" s="415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233"/>
    </row>
    <row r="49" spans="1:55" s="1" customFormat="1">
      <c r="A49" s="406">
        <f t="shared" si="2"/>
        <v>28</v>
      </c>
      <c r="B49" s="407" t="s">
        <v>690</v>
      </c>
      <c r="C49" s="406" t="s">
        <v>88</v>
      </c>
      <c r="D49" s="475">
        <v>1</v>
      </c>
      <c r="E49" s="415"/>
      <c r="F49" s="415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233"/>
    </row>
    <row r="50" spans="1:55" s="1" customFormat="1" ht="25.5">
      <c r="A50" s="406">
        <f t="shared" si="2"/>
        <v>29</v>
      </c>
      <c r="B50" s="407" t="s">
        <v>690</v>
      </c>
      <c r="C50" s="407" t="s">
        <v>691</v>
      </c>
      <c r="D50" s="475">
        <v>1</v>
      </c>
      <c r="E50" s="415"/>
      <c r="F50" s="415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  <c r="BB50" s="404"/>
      <c r="BC50" s="233"/>
    </row>
    <row r="51" spans="1:55" s="1" customFormat="1">
      <c r="A51" s="406">
        <f t="shared" si="2"/>
        <v>30</v>
      </c>
      <c r="B51" s="407" t="s">
        <v>692</v>
      </c>
      <c r="C51" s="406" t="s">
        <v>88</v>
      </c>
      <c r="D51" s="475">
        <v>1</v>
      </c>
      <c r="E51" s="415"/>
      <c r="F51" s="415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4"/>
      <c r="BB51" s="404"/>
      <c r="BC51" s="233"/>
    </row>
    <row r="52" spans="1:55" s="1" customFormat="1">
      <c r="A52" s="406">
        <f t="shared" si="2"/>
        <v>31</v>
      </c>
      <c r="B52" s="407" t="s">
        <v>690</v>
      </c>
      <c r="C52" s="406" t="s">
        <v>88</v>
      </c>
      <c r="D52" s="475">
        <v>1</v>
      </c>
      <c r="E52" s="415"/>
      <c r="F52" s="415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404"/>
      <c r="BC52" s="233"/>
    </row>
    <row r="53" spans="1:55" s="1" customFormat="1">
      <c r="A53" s="406">
        <f t="shared" si="2"/>
        <v>32</v>
      </c>
      <c r="B53" s="407" t="s">
        <v>553</v>
      </c>
      <c r="C53" s="406"/>
      <c r="D53" s="475">
        <v>78</v>
      </c>
      <c r="E53" s="415"/>
      <c r="F53" s="415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233"/>
    </row>
    <row r="54" spans="1:55" s="400" customFormat="1" ht="25.5">
      <c r="A54" s="406">
        <v>33</v>
      </c>
      <c r="B54" s="88" t="s">
        <v>625</v>
      </c>
      <c r="C54" s="407" t="s">
        <v>626</v>
      </c>
      <c r="D54" s="475">
        <v>1</v>
      </c>
      <c r="E54" s="415"/>
      <c r="F54" s="415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233"/>
    </row>
    <row r="55" spans="1:55" s="16" customFormat="1" ht="15.75">
      <c r="A55" s="619" t="s">
        <v>52</v>
      </c>
      <c r="B55" s="620"/>
      <c r="C55" s="621"/>
      <c r="D55" s="529">
        <f>SUM(D43:D54)</f>
        <v>89</v>
      </c>
      <c r="E55" s="417"/>
      <c r="F55" s="417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531"/>
      <c r="AD55" s="531"/>
      <c r="AE55" s="531"/>
      <c r="AF55" s="531"/>
      <c r="AG55" s="531"/>
      <c r="AH55" s="531"/>
      <c r="AI55" s="531"/>
      <c r="AJ55" s="531"/>
      <c r="AK55" s="531"/>
      <c r="AL55" s="531"/>
      <c r="AM55" s="531"/>
      <c r="AN55" s="531"/>
      <c r="AO55" s="531"/>
      <c r="AP55" s="531"/>
      <c r="AQ55" s="531"/>
      <c r="AR55" s="531"/>
      <c r="AS55" s="531"/>
      <c r="AT55" s="531"/>
      <c r="AU55" s="531"/>
      <c r="AV55" s="531"/>
      <c r="AW55" s="531"/>
      <c r="AX55" s="531"/>
      <c r="AY55" s="531"/>
      <c r="AZ55" s="531"/>
      <c r="BA55" s="531"/>
      <c r="BB55" s="531"/>
      <c r="BC55" s="414"/>
    </row>
    <row r="56" spans="1:55">
      <c r="A56" s="404"/>
      <c r="B56" s="404"/>
      <c r="C56" s="404"/>
      <c r="D56" s="404"/>
    </row>
    <row r="57" spans="1:55">
      <c r="A57" s="404"/>
      <c r="B57" s="404"/>
      <c r="C57" s="404"/>
      <c r="D57" s="404"/>
    </row>
    <row r="58" spans="1:55">
      <c r="A58" s="404"/>
      <c r="B58" s="404"/>
      <c r="C58" s="404"/>
      <c r="D58" s="404"/>
    </row>
    <row r="59" spans="1:55">
      <c r="A59" s="404"/>
      <c r="B59" s="404"/>
      <c r="C59" s="404"/>
      <c r="D59" s="404"/>
    </row>
    <row r="60" spans="1:55">
      <c r="A60" s="404"/>
      <c r="B60" s="404"/>
      <c r="C60" s="404"/>
      <c r="D60" s="404"/>
    </row>
    <row r="61" spans="1:55">
      <c r="A61" s="404"/>
      <c r="B61" s="404"/>
      <c r="C61" s="404"/>
      <c r="D61" s="404"/>
    </row>
    <row r="62" spans="1:55">
      <c r="A62" s="404"/>
      <c r="B62" s="404"/>
      <c r="C62" s="404"/>
      <c r="D62" s="404"/>
    </row>
    <row r="63" spans="1:55">
      <c r="A63" s="404"/>
      <c r="B63" s="404"/>
      <c r="C63" s="404"/>
      <c r="D63" s="404"/>
    </row>
    <row r="64" spans="1:55">
      <c r="A64" s="404"/>
      <c r="B64" s="404"/>
      <c r="C64" s="404"/>
      <c r="D64" s="404"/>
    </row>
    <row r="65" spans="1:4">
      <c r="A65" s="404"/>
      <c r="B65" s="404"/>
      <c r="C65" s="404"/>
      <c r="D65" s="404"/>
    </row>
    <row r="66" spans="1:4">
      <c r="A66" s="404"/>
      <c r="B66" s="404"/>
      <c r="C66" s="404"/>
      <c r="D66" s="404"/>
    </row>
    <row r="67" spans="1:4">
      <c r="A67" s="404"/>
      <c r="B67" s="404"/>
      <c r="C67" s="404"/>
      <c r="D67" s="404"/>
    </row>
    <row r="68" spans="1:4">
      <c r="A68" s="404"/>
      <c r="B68" s="404"/>
      <c r="C68" s="404"/>
      <c r="D68" s="404"/>
    </row>
    <row r="69" spans="1:4">
      <c r="A69" s="404"/>
      <c r="B69" s="404"/>
      <c r="C69" s="404"/>
      <c r="D69" s="404"/>
    </row>
    <row r="70" spans="1:4">
      <c r="A70" s="404"/>
      <c r="B70" s="404"/>
      <c r="C70" s="404"/>
      <c r="D70" s="404"/>
    </row>
    <row r="71" spans="1:4">
      <c r="A71" s="404"/>
      <c r="B71" s="404"/>
      <c r="C71" s="404"/>
      <c r="D71" s="404"/>
    </row>
    <row r="72" spans="1:4">
      <c r="A72" s="404"/>
      <c r="B72" s="404"/>
      <c r="C72" s="404"/>
      <c r="D72" s="404"/>
    </row>
    <row r="73" spans="1:4">
      <c r="A73" s="404"/>
      <c r="B73" s="404"/>
      <c r="C73" s="404"/>
      <c r="D73" s="404"/>
    </row>
    <row r="74" spans="1:4">
      <c r="A74" s="404"/>
      <c r="B74" s="404"/>
      <c r="C74" s="404"/>
      <c r="D74" s="404"/>
    </row>
    <row r="75" spans="1:4">
      <c r="A75" s="404"/>
      <c r="B75" s="404"/>
      <c r="C75" s="404"/>
      <c r="D75" s="404"/>
    </row>
    <row r="76" spans="1:4">
      <c r="A76" s="404"/>
      <c r="B76" s="404"/>
      <c r="C76" s="404"/>
      <c r="D76" s="404"/>
    </row>
    <row r="77" spans="1:4">
      <c r="A77" s="404"/>
      <c r="B77" s="404"/>
      <c r="C77" s="404"/>
      <c r="D77" s="404"/>
    </row>
    <row r="78" spans="1:4">
      <c r="A78" s="404"/>
      <c r="B78" s="404"/>
      <c r="C78" s="404"/>
      <c r="D78" s="404"/>
    </row>
    <row r="79" spans="1:4">
      <c r="A79" s="404"/>
      <c r="B79" s="404"/>
      <c r="C79" s="404"/>
      <c r="D79" s="404"/>
    </row>
    <row r="80" spans="1:4">
      <c r="A80" s="404"/>
      <c r="B80" s="404"/>
      <c r="C80" s="404"/>
      <c r="D80" s="404"/>
    </row>
    <row r="81" spans="1:4">
      <c r="A81" s="404"/>
      <c r="B81" s="404"/>
      <c r="C81" s="404"/>
      <c r="D81" s="404"/>
    </row>
    <row r="82" spans="1:4">
      <c r="A82" s="404"/>
      <c r="B82" s="404"/>
      <c r="C82" s="404"/>
      <c r="D82" s="404"/>
    </row>
    <row r="83" spans="1:4">
      <c r="A83" s="404"/>
      <c r="B83" s="404"/>
      <c r="C83" s="404"/>
      <c r="D83" s="404"/>
    </row>
    <row r="84" spans="1:4">
      <c r="A84" s="404"/>
      <c r="B84" s="404"/>
      <c r="C84" s="404"/>
      <c r="D84" s="404"/>
    </row>
    <row r="85" spans="1:4">
      <c r="A85" s="404"/>
      <c r="B85" s="404"/>
      <c r="C85" s="404"/>
      <c r="D85" s="404"/>
    </row>
    <row r="86" spans="1:4">
      <c r="A86" s="404"/>
      <c r="B86" s="404"/>
      <c r="C86" s="404"/>
      <c r="D86" s="404"/>
    </row>
    <row r="87" spans="1:4">
      <c r="A87" s="404"/>
      <c r="B87" s="404"/>
      <c r="C87" s="404"/>
      <c r="D87" s="404"/>
    </row>
    <row r="88" spans="1:4">
      <c r="A88" s="404"/>
      <c r="B88" s="404"/>
      <c r="C88" s="404"/>
      <c r="D88" s="404"/>
    </row>
    <row r="89" spans="1:4">
      <c r="A89" s="404"/>
      <c r="B89" s="404"/>
      <c r="C89" s="404"/>
      <c r="D89" s="404"/>
    </row>
    <row r="90" spans="1:4">
      <c r="A90" s="404"/>
      <c r="B90" s="404"/>
      <c r="C90" s="404"/>
      <c r="D90" s="404"/>
    </row>
    <row r="91" spans="1:4">
      <c r="A91" s="404"/>
      <c r="B91" s="404"/>
      <c r="C91" s="404"/>
      <c r="D91" s="404"/>
    </row>
    <row r="92" spans="1:4">
      <c r="A92" s="404"/>
      <c r="B92" s="404"/>
      <c r="C92" s="404"/>
      <c r="D92" s="404"/>
    </row>
    <row r="93" spans="1:4">
      <c r="A93" s="404"/>
      <c r="B93" s="404"/>
      <c r="C93" s="404"/>
      <c r="D93" s="404"/>
    </row>
    <row r="94" spans="1:4">
      <c r="A94" s="404"/>
      <c r="B94" s="404"/>
      <c r="C94" s="404"/>
      <c r="D94" s="404"/>
    </row>
    <row r="95" spans="1:4">
      <c r="A95" s="404"/>
      <c r="B95" s="404"/>
      <c r="C95" s="404"/>
      <c r="D95" s="404"/>
    </row>
    <row r="96" spans="1:4">
      <c r="A96" s="404"/>
      <c r="B96" s="404"/>
      <c r="C96" s="404"/>
      <c r="D96" s="404"/>
    </row>
    <row r="97" spans="1:4">
      <c r="A97" s="404"/>
      <c r="B97" s="404"/>
      <c r="C97" s="404"/>
      <c r="D97" s="404"/>
    </row>
    <row r="98" spans="1:4">
      <c r="A98" s="404"/>
      <c r="B98" s="404"/>
      <c r="C98" s="404"/>
      <c r="D98" s="404"/>
    </row>
    <row r="99" spans="1:4">
      <c r="A99" s="404"/>
      <c r="B99" s="404"/>
      <c r="C99" s="404"/>
      <c r="D99" s="404"/>
    </row>
    <row r="100" spans="1:4">
      <c r="A100" s="404"/>
      <c r="B100" s="404"/>
      <c r="C100" s="404"/>
      <c r="D100" s="404"/>
    </row>
    <row r="101" spans="1:4">
      <c r="A101" s="404"/>
      <c r="B101" s="404"/>
      <c r="C101" s="404"/>
      <c r="D101" s="404"/>
    </row>
    <row r="102" spans="1:4">
      <c r="A102" s="404"/>
      <c r="B102" s="404"/>
      <c r="C102" s="404"/>
      <c r="D102" s="404"/>
    </row>
    <row r="103" spans="1:4">
      <c r="A103" s="404"/>
      <c r="B103" s="404"/>
      <c r="C103" s="404"/>
      <c r="D103" s="404"/>
    </row>
    <row r="104" spans="1:4">
      <c r="A104" s="404"/>
      <c r="B104" s="404"/>
      <c r="C104" s="404"/>
      <c r="D104" s="404"/>
    </row>
    <row r="105" spans="1:4">
      <c r="A105" s="404"/>
      <c r="B105" s="404"/>
      <c r="C105" s="404"/>
      <c r="D105" s="404"/>
    </row>
    <row r="106" spans="1:4">
      <c r="A106" s="404"/>
      <c r="B106" s="404"/>
      <c r="C106" s="404"/>
      <c r="D106" s="404"/>
    </row>
    <row r="107" spans="1:4">
      <c r="A107" s="404"/>
      <c r="B107" s="404"/>
      <c r="C107" s="404"/>
      <c r="D107" s="404"/>
    </row>
    <row r="108" spans="1:4">
      <c r="A108" s="404"/>
      <c r="B108" s="404"/>
      <c r="C108" s="404"/>
      <c r="D108" s="404"/>
    </row>
    <row r="109" spans="1:4">
      <c r="A109" s="404"/>
      <c r="B109" s="404"/>
      <c r="C109" s="404"/>
      <c r="D109" s="404"/>
    </row>
    <row r="110" spans="1:4">
      <c r="A110" s="404"/>
      <c r="B110" s="404"/>
      <c r="C110" s="404"/>
      <c r="D110" s="404"/>
    </row>
    <row r="111" spans="1:4">
      <c r="A111" s="404"/>
      <c r="B111" s="404"/>
      <c r="C111" s="404"/>
      <c r="D111" s="404"/>
    </row>
    <row r="112" spans="1:4">
      <c r="A112" s="404"/>
      <c r="B112" s="404"/>
      <c r="C112" s="404"/>
      <c r="D112" s="404"/>
    </row>
    <row r="113" spans="1:4">
      <c r="A113" s="404"/>
      <c r="B113" s="404"/>
      <c r="C113" s="404"/>
      <c r="D113" s="404"/>
    </row>
    <row r="114" spans="1:4">
      <c r="A114" s="404"/>
      <c r="B114" s="404"/>
      <c r="C114" s="404"/>
      <c r="D114" s="404"/>
    </row>
    <row r="115" spans="1:4">
      <c r="A115" s="404"/>
      <c r="B115" s="404"/>
      <c r="C115" s="404"/>
      <c r="D115" s="404"/>
    </row>
    <row r="116" spans="1:4">
      <c r="A116" s="404"/>
      <c r="B116" s="404"/>
      <c r="C116" s="404"/>
      <c r="D116" s="404"/>
    </row>
    <row r="117" spans="1:4">
      <c r="A117" s="404"/>
      <c r="B117" s="404"/>
      <c r="C117" s="404"/>
      <c r="D117" s="404"/>
    </row>
    <row r="118" spans="1:4">
      <c r="A118" s="404"/>
      <c r="B118" s="404"/>
      <c r="C118" s="404"/>
      <c r="D118" s="404"/>
    </row>
    <row r="119" spans="1:4">
      <c r="A119" s="404"/>
      <c r="B119" s="404"/>
      <c r="C119" s="404"/>
      <c r="D119" s="404"/>
    </row>
    <row r="120" spans="1:4">
      <c r="A120" s="404"/>
      <c r="B120" s="404"/>
      <c r="C120" s="404"/>
      <c r="D120" s="404"/>
    </row>
    <row r="121" spans="1:4">
      <c r="A121" s="404"/>
      <c r="B121" s="404"/>
      <c r="C121" s="404"/>
      <c r="D121" s="404"/>
    </row>
    <row r="122" spans="1:4">
      <c r="A122" s="404"/>
      <c r="B122" s="404"/>
      <c r="C122" s="404"/>
      <c r="D122" s="404"/>
    </row>
    <row r="123" spans="1:4">
      <c r="A123" s="404"/>
      <c r="B123" s="404"/>
      <c r="C123" s="404"/>
      <c r="D123" s="404"/>
    </row>
    <row r="124" spans="1:4">
      <c r="A124" s="404"/>
      <c r="B124" s="404"/>
      <c r="C124" s="404"/>
      <c r="D124" s="404"/>
    </row>
    <row r="125" spans="1:4">
      <c r="A125" s="404"/>
      <c r="B125" s="404"/>
      <c r="C125" s="404"/>
      <c r="D125" s="404"/>
    </row>
    <row r="126" spans="1:4">
      <c r="A126" s="404"/>
      <c r="B126" s="404"/>
      <c r="C126" s="404"/>
      <c r="D126" s="404"/>
    </row>
    <row r="127" spans="1:4">
      <c r="A127" s="404"/>
      <c r="B127" s="404"/>
      <c r="C127" s="404"/>
      <c r="D127" s="404"/>
    </row>
    <row r="128" spans="1:4">
      <c r="A128" s="404"/>
      <c r="B128" s="404"/>
      <c r="C128" s="404"/>
      <c r="D128" s="404"/>
    </row>
    <row r="129" spans="1:4">
      <c r="A129" s="404"/>
      <c r="B129" s="404"/>
      <c r="C129" s="404"/>
      <c r="D129" s="404"/>
    </row>
    <row r="130" spans="1:4">
      <c r="A130" s="404"/>
      <c r="B130" s="404"/>
      <c r="C130" s="404"/>
      <c r="D130" s="404"/>
    </row>
    <row r="131" spans="1:4">
      <c r="A131" s="404"/>
      <c r="B131" s="404"/>
      <c r="C131" s="404"/>
      <c r="D131" s="404"/>
    </row>
    <row r="132" spans="1:4">
      <c r="A132" s="404"/>
      <c r="B132" s="404"/>
      <c r="C132" s="404"/>
      <c r="D132" s="404"/>
    </row>
    <row r="133" spans="1:4">
      <c r="A133" s="404"/>
      <c r="B133" s="404"/>
      <c r="C133" s="404"/>
      <c r="D133" s="404"/>
    </row>
    <row r="134" spans="1:4">
      <c r="A134" s="404"/>
      <c r="B134" s="404"/>
      <c r="C134" s="404"/>
      <c r="D134" s="404"/>
    </row>
    <row r="135" spans="1:4">
      <c r="A135" s="404"/>
      <c r="B135" s="404"/>
      <c r="C135" s="404"/>
      <c r="D135" s="404"/>
    </row>
    <row r="136" spans="1:4">
      <c r="A136" s="404"/>
      <c r="B136" s="404"/>
      <c r="C136" s="404"/>
      <c r="D136" s="404"/>
    </row>
    <row r="137" spans="1:4">
      <c r="A137" s="404"/>
      <c r="B137" s="404"/>
      <c r="C137" s="404"/>
      <c r="D137" s="404"/>
    </row>
    <row r="138" spans="1:4">
      <c r="A138" s="404"/>
      <c r="B138" s="404"/>
      <c r="C138" s="404"/>
      <c r="D138" s="404"/>
    </row>
    <row r="139" spans="1:4">
      <c r="A139" s="404"/>
      <c r="B139" s="404"/>
      <c r="C139" s="404"/>
      <c r="D139" s="404"/>
    </row>
    <row r="140" spans="1:4">
      <c r="A140" s="404"/>
      <c r="B140" s="404"/>
      <c r="C140" s="404"/>
      <c r="D140" s="404"/>
    </row>
    <row r="141" spans="1:4">
      <c r="A141" s="404"/>
      <c r="B141" s="404"/>
      <c r="C141" s="404"/>
      <c r="D141" s="404"/>
    </row>
    <row r="142" spans="1:4">
      <c r="A142" s="404"/>
      <c r="B142" s="404"/>
      <c r="C142" s="404"/>
      <c r="D142" s="404"/>
    </row>
    <row r="143" spans="1:4">
      <c r="A143" s="404"/>
      <c r="B143" s="404"/>
      <c r="C143" s="404"/>
      <c r="D143" s="404"/>
    </row>
    <row r="144" spans="1:4">
      <c r="A144" s="404"/>
      <c r="B144" s="404"/>
      <c r="C144" s="404"/>
      <c r="D144" s="404"/>
    </row>
    <row r="145" spans="1:4">
      <c r="A145" s="404"/>
      <c r="B145" s="404"/>
      <c r="C145" s="404"/>
      <c r="D145" s="404"/>
    </row>
    <row r="146" spans="1:4">
      <c r="A146" s="404"/>
      <c r="B146" s="404"/>
      <c r="C146" s="404"/>
      <c r="D146" s="404"/>
    </row>
    <row r="147" spans="1:4">
      <c r="A147" s="404"/>
      <c r="B147" s="404"/>
      <c r="C147" s="404"/>
      <c r="D147" s="404"/>
    </row>
    <row r="148" spans="1:4">
      <c r="A148" s="404"/>
      <c r="B148" s="404"/>
      <c r="C148" s="404"/>
      <c r="D148" s="404"/>
    </row>
    <row r="149" spans="1:4">
      <c r="A149" s="404"/>
      <c r="B149" s="404"/>
      <c r="C149" s="404"/>
      <c r="D149" s="404"/>
    </row>
    <row r="150" spans="1:4">
      <c r="A150" s="404"/>
      <c r="B150" s="404"/>
      <c r="C150" s="404"/>
      <c r="D150" s="404"/>
    </row>
    <row r="151" spans="1:4">
      <c r="A151" s="404"/>
      <c r="B151" s="404"/>
      <c r="C151" s="404"/>
      <c r="D151" s="404"/>
    </row>
    <row r="152" spans="1:4">
      <c r="A152" s="404"/>
      <c r="B152" s="404"/>
      <c r="C152" s="404"/>
      <c r="D152" s="404"/>
    </row>
    <row r="153" spans="1:4">
      <c r="A153" s="404"/>
      <c r="B153" s="404"/>
      <c r="C153" s="404"/>
      <c r="D153" s="404"/>
    </row>
    <row r="154" spans="1:4">
      <c r="A154" s="404"/>
      <c r="B154" s="404"/>
      <c r="C154" s="404"/>
      <c r="D154" s="404"/>
    </row>
    <row r="155" spans="1:4">
      <c r="A155" s="404"/>
      <c r="B155" s="404"/>
      <c r="C155" s="404"/>
      <c r="D155" s="404"/>
    </row>
    <row r="156" spans="1:4">
      <c r="A156" s="404"/>
      <c r="B156" s="404"/>
      <c r="C156" s="404"/>
      <c r="D156" s="404"/>
    </row>
    <row r="157" spans="1:4">
      <c r="A157" s="404"/>
      <c r="B157" s="404"/>
      <c r="C157" s="404"/>
      <c r="D157" s="404"/>
    </row>
    <row r="158" spans="1:4">
      <c r="A158" s="404"/>
      <c r="B158" s="404"/>
      <c r="C158" s="404"/>
      <c r="D158" s="404"/>
    </row>
    <row r="159" spans="1:4">
      <c r="A159" s="404"/>
      <c r="B159" s="404"/>
      <c r="C159" s="404"/>
      <c r="D159" s="404"/>
    </row>
    <row r="160" spans="1:4">
      <c r="A160" s="404"/>
      <c r="B160" s="404"/>
      <c r="C160" s="404"/>
      <c r="D160" s="404"/>
    </row>
    <row r="161" spans="1:4">
      <c r="A161" s="404"/>
      <c r="B161" s="404"/>
      <c r="C161" s="404"/>
      <c r="D161" s="404"/>
    </row>
    <row r="162" spans="1:4">
      <c r="A162" s="404"/>
      <c r="B162" s="404"/>
      <c r="C162" s="404"/>
      <c r="D162" s="404"/>
    </row>
    <row r="163" spans="1:4">
      <c r="A163" s="404"/>
      <c r="B163" s="404"/>
      <c r="C163" s="404"/>
      <c r="D163" s="404"/>
    </row>
    <row r="164" spans="1:4">
      <c r="A164" s="404"/>
      <c r="B164" s="404"/>
      <c r="C164" s="404"/>
      <c r="D164" s="404"/>
    </row>
    <row r="165" spans="1:4">
      <c r="A165" s="404"/>
      <c r="B165" s="404"/>
      <c r="C165" s="404"/>
      <c r="D165" s="404"/>
    </row>
    <row r="166" spans="1:4">
      <c r="A166" s="404"/>
      <c r="B166" s="404"/>
      <c r="C166" s="404"/>
      <c r="D166" s="404"/>
    </row>
    <row r="167" spans="1:4">
      <c r="A167" s="404"/>
      <c r="B167" s="404"/>
      <c r="C167" s="404"/>
      <c r="D167" s="404"/>
    </row>
    <row r="168" spans="1:4">
      <c r="A168" s="404"/>
      <c r="B168" s="404"/>
      <c r="C168" s="404"/>
      <c r="D168" s="404"/>
    </row>
    <row r="169" spans="1:4">
      <c r="A169" s="404"/>
      <c r="B169" s="404"/>
      <c r="C169" s="404"/>
      <c r="D169" s="404"/>
    </row>
    <row r="170" spans="1:4">
      <c r="A170" s="404"/>
      <c r="B170" s="404"/>
      <c r="C170" s="404"/>
      <c r="D170" s="404"/>
    </row>
    <row r="171" spans="1:4">
      <c r="A171" s="404"/>
      <c r="B171" s="404"/>
      <c r="C171" s="404"/>
      <c r="D171" s="404"/>
    </row>
    <row r="172" spans="1:4">
      <c r="A172" s="404"/>
      <c r="B172" s="404"/>
      <c r="C172" s="404"/>
      <c r="D172" s="404"/>
    </row>
    <row r="173" spans="1:4">
      <c r="A173" s="404"/>
      <c r="B173" s="404"/>
      <c r="C173" s="404"/>
      <c r="D173" s="404"/>
    </row>
    <row r="174" spans="1:4">
      <c r="A174" s="404"/>
      <c r="B174" s="404"/>
      <c r="C174" s="404"/>
      <c r="D174" s="404"/>
    </row>
    <row r="175" spans="1:4">
      <c r="A175" s="404"/>
      <c r="B175" s="404"/>
      <c r="C175" s="404"/>
      <c r="D175" s="404"/>
    </row>
    <row r="176" spans="1:4">
      <c r="A176" s="404"/>
      <c r="B176" s="404"/>
      <c r="C176" s="404"/>
      <c r="D176" s="404"/>
    </row>
    <row r="177" spans="1:4">
      <c r="A177" s="404"/>
      <c r="B177" s="404"/>
      <c r="C177" s="404"/>
      <c r="D177" s="404"/>
    </row>
    <row r="178" spans="1:4">
      <c r="A178" s="404"/>
      <c r="B178" s="404"/>
      <c r="C178" s="404"/>
      <c r="D178" s="404"/>
    </row>
    <row r="179" spans="1:4">
      <c r="A179" s="404"/>
      <c r="B179" s="404"/>
      <c r="C179" s="404"/>
      <c r="D179" s="404"/>
    </row>
    <row r="180" spans="1:4">
      <c r="A180" s="404"/>
      <c r="B180" s="404"/>
      <c r="C180" s="404"/>
      <c r="D180" s="404"/>
    </row>
    <row r="181" spans="1:4">
      <c r="A181" s="404"/>
      <c r="B181" s="404"/>
      <c r="C181" s="404"/>
      <c r="D181" s="404"/>
    </row>
    <row r="182" spans="1:4">
      <c r="A182" s="404"/>
      <c r="B182" s="404"/>
      <c r="C182" s="404"/>
      <c r="D182" s="404"/>
    </row>
    <row r="183" spans="1:4">
      <c r="A183" s="404"/>
      <c r="B183" s="404"/>
      <c r="C183" s="404"/>
      <c r="D183" s="404"/>
    </row>
    <row r="184" spans="1:4">
      <c r="A184" s="404"/>
      <c r="B184" s="404"/>
      <c r="C184" s="404"/>
      <c r="D184" s="404"/>
    </row>
    <row r="185" spans="1:4">
      <c r="A185" s="404"/>
      <c r="B185" s="404"/>
      <c r="C185" s="404"/>
      <c r="D185" s="404"/>
    </row>
    <row r="186" spans="1:4">
      <c r="A186" s="404"/>
      <c r="B186" s="404"/>
      <c r="C186" s="404"/>
      <c r="D186" s="404"/>
    </row>
    <row r="187" spans="1:4">
      <c r="A187" s="404"/>
      <c r="B187" s="404"/>
      <c r="C187" s="404"/>
      <c r="D187" s="404"/>
    </row>
    <row r="188" spans="1:4">
      <c r="A188" s="404"/>
      <c r="B188" s="404"/>
      <c r="C188" s="404"/>
      <c r="D188" s="404"/>
    </row>
    <row r="189" spans="1:4">
      <c r="A189" s="404"/>
      <c r="B189" s="404"/>
      <c r="C189" s="404"/>
      <c r="D189" s="404"/>
    </row>
    <row r="190" spans="1:4">
      <c r="A190" s="404"/>
      <c r="B190" s="404"/>
      <c r="C190" s="404"/>
      <c r="D190" s="404"/>
    </row>
    <row r="191" spans="1:4">
      <c r="A191" s="404"/>
      <c r="B191" s="404"/>
      <c r="C191" s="404"/>
      <c r="D191" s="404"/>
    </row>
    <row r="192" spans="1:4">
      <c r="A192" s="404"/>
      <c r="B192" s="404"/>
      <c r="C192" s="404"/>
      <c r="D192" s="404"/>
    </row>
    <row r="193" spans="1:4">
      <c r="A193" s="404"/>
      <c r="B193" s="404"/>
      <c r="C193" s="404"/>
      <c r="D193" s="404"/>
    </row>
    <row r="194" spans="1:4">
      <c r="A194" s="404"/>
      <c r="B194" s="404"/>
      <c r="C194" s="404"/>
      <c r="D194" s="404"/>
    </row>
    <row r="195" spans="1:4">
      <c r="A195" s="404"/>
      <c r="B195" s="404"/>
      <c r="C195" s="404"/>
      <c r="D195" s="404"/>
    </row>
    <row r="196" spans="1:4">
      <c r="A196" s="404"/>
      <c r="B196" s="404"/>
      <c r="C196" s="404"/>
      <c r="D196" s="404"/>
    </row>
    <row r="197" spans="1:4">
      <c r="A197" s="404"/>
      <c r="B197" s="404"/>
      <c r="C197" s="404"/>
      <c r="D197" s="404"/>
    </row>
    <row r="198" spans="1:4">
      <c r="A198" s="404"/>
      <c r="B198" s="404"/>
      <c r="C198" s="404"/>
      <c r="D198" s="404"/>
    </row>
    <row r="199" spans="1:4">
      <c r="A199" s="404"/>
      <c r="B199" s="404"/>
      <c r="C199" s="404"/>
      <c r="D199" s="404"/>
    </row>
    <row r="200" spans="1:4">
      <c r="A200" s="404"/>
      <c r="B200" s="404"/>
      <c r="C200" s="404"/>
      <c r="D200" s="404"/>
    </row>
    <row r="201" spans="1:4">
      <c r="A201" s="404"/>
      <c r="B201" s="404"/>
      <c r="C201" s="404"/>
      <c r="D201" s="404"/>
    </row>
    <row r="202" spans="1:4">
      <c r="A202" s="404"/>
      <c r="B202" s="404"/>
      <c r="C202" s="404"/>
      <c r="D202" s="404"/>
    </row>
    <row r="203" spans="1:4">
      <c r="A203" s="404"/>
      <c r="B203" s="404"/>
      <c r="C203" s="404"/>
      <c r="D203" s="404"/>
    </row>
    <row r="204" spans="1:4">
      <c r="A204" s="404"/>
      <c r="B204" s="404"/>
      <c r="C204" s="404"/>
      <c r="D204" s="404"/>
    </row>
    <row r="205" spans="1:4">
      <c r="A205" s="404"/>
      <c r="B205" s="404"/>
      <c r="C205" s="404"/>
      <c r="D205" s="404"/>
    </row>
    <row r="206" spans="1:4">
      <c r="A206" s="404"/>
      <c r="B206" s="404"/>
      <c r="C206" s="404"/>
      <c r="D206" s="404"/>
    </row>
    <row r="207" spans="1:4">
      <c r="A207" s="404"/>
      <c r="B207" s="404"/>
      <c r="C207" s="404"/>
      <c r="D207" s="404"/>
    </row>
    <row r="208" spans="1:4">
      <c r="A208" s="404"/>
      <c r="B208" s="404"/>
      <c r="C208" s="404"/>
      <c r="D208" s="404"/>
    </row>
    <row r="209" spans="1:4">
      <c r="A209" s="404"/>
      <c r="B209" s="404"/>
      <c r="C209" s="404"/>
      <c r="D209" s="404"/>
    </row>
    <row r="210" spans="1:4">
      <c r="A210" s="404"/>
      <c r="B210" s="404"/>
      <c r="C210" s="404"/>
      <c r="D210" s="404"/>
    </row>
    <row r="211" spans="1:4">
      <c r="A211" s="404"/>
      <c r="B211" s="404"/>
      <c r="C211" s="404"/>
      <c r="D211" s="404"/>
    </row>
    <row r="212" spans="1:4">
      <c r="A212" s="404"/>
      <c r="B212" s="404"/>
      <c r="C212" s="404"/>
      <c r="D212" s="404"/>
    </row>
    <row r="213" spans="1:4">
      <c r="A213" s="404"/>
      <c r="B213" s="404"/>
      <c r="C213" s="404"/>
      <c r="D213" s="404"/>
    </row>
    <row r="214" spans="1:4">
      <c r="A214" s="404"/>
      <c r="B214" s="404"/>
      <c r="C214" s="404"/>
      <c r="D214" s="404"/>
    </row>
    <row r="215" spans="1:4">
      <c r="A215" s="404"/>
      <c r="B215" s="404"/>
      <c r="C215" s="404"/>
      <c r="D215" s="404"/>
    </row>
    <row r="216" spans="1:4">
      <c r="A216" s="404"/>
      <c r="B216" s="404"/>
      <c r="C216" s="404"/>
      <c r="D216" s="404"/>
    </row>
    <row r="217" spans="1:4">
      <c r="A217" s="404"/>
      <c r="B217" s="404"/>
      <c r="C217" s="404"/>
      <c r="D217" s="404"/>
    </row>
    <row r="218" spans="1:4">
      <c r="A218" s="404"/>
      <c r="B218" s="404"/>
      <c r="C218" s="404"/>
      <c r="D218" s="404"/>
    </row>
    <row r="219" spans="1:4">
      <c r="A219" s="404"/>
      <c r="B219" s="404"/>
      <c r="C219" s="404"/>
      <c r="D219" s="404"/>
    </row>
    <row r="220" spans="1:4">
      <c r="A220" s="404"/>
      <c r="B220" s="404"/>
      <c r="C220" s="404"/>
      <c r="D220" s="404"/>
    </row>
    <row r="221" spans="1:4">
      <c r="A221" s="404"/>
      <c r="B221" s="404"/>
      <c r="C221" s="404"/>
      <c r="D221" s="404"/>
    </row>
    <row r="222" spans="1:4">
      <c r="A222" s="404"/>
      <c r="B222" s="404"/>
      <c r="C222" s="404"/>
      <c r="D222" s="404"/>
    </row>
    <row r="223" spans="1:4">
      <c r="A223" s="404"/>
      <c r="B223" s="404"/>
      <c r="C223" s="404"/>
      <c r="D223" s="404"/>
    </row>
    <row r="224" spans="1:4">
      <c r="A224" s="404"/>
      <c r="B224" s="404"/>
      <c r="C224" s="404"/>
      <c r="D224" s="404"/>
    </row>
    <row r="225" spans="1:4">
      <c r="A225" s="404"/>
      <c r="B225" s="404"/>
      <c r="C225" s="404"/>
      <c r="D225" s="404"/>
    </row>
    <row r="226" spans="1:4">
      <c r="A226" s="404"/>
      <c r="B226" s="404"/>
      <c r="C226" s="404"/>
      <c r="D226" s="404"/>
    </row>
    <row r="227" spans="1:4">
      <c r="A227" s="404"/>
      <c r="B227" s="404"/>
      <c r="C227" s="404"/>
      <c r="D227" s="404"/>
    </row>
    <row r="228" spans="1:4">
      <c r="A228" s="404"/>
      <c r="B228" s="404"/>
      <c r="C228" s="404"/>
      <c r="D228" s="404"/>
    </row>
    <row r="229" spans="1:4">
      <c r="A229" s="404"/>
      <c r="B229" s="404"/>
      <c r="C229" s="404"/>
      <c r="D229" s="404"/>
    </row>
    <row r="230" spans="1:4">
      <c r="A230" s="404"/>
      <c r="B230" s="404"/>
      <c r="C230" s="404"/>
      <c r="D230" s="404"/>
    </row>
    <row r="231" spans="1:4">
      <c r="A231" s="404"/>
      <c r="B231" s="404"/>
      <c r="C231" s="404"/>
      <c r="D231" s="404"/>
    </row>
    <row r="232" spans="1:4">
      <c r="A232" s="404"/>
      <c r="B232" s="404"/>
      <c r="C232" s="404"/>
      <c r="D232" s="404"/>
    </row>
    <row r="233" spans="1:4">
      <c r="A233" s="404"/>
      <c r="B233" s="404"/>
      <c r="C233" s="404"/>
      <c r="D233" s="404"/>
    </row>
    <row r="234" spans="1:4">
      <c r="A234" s="404"/>
      <c r="B234" s="404"/>
      <c r="C234" s="404"/>
      <c r="D234" s="404"/>
    </row>
    <row r="235" spans="1:4">
      <c r="A235" s="404"/>
      <c r="B235" s="404"/>
      <c r="C235" s="404"/>
      <c r="D235" s="404"/>
    </row>
    <row r="236" spans="1:4">
      <c r="A236" s="404"/>
      <c r="B236" s="404"/>
      <c r="C236" s="404"/>
      <c r="D236" s="404"/>
    </row>
    <row r="237" spans="1:4">
      <c r="A237" s="404"/>
      <c r="B237" s="404"/>
      <c r="C237" s="404"/>
      <c r="D237" s="404"/>
    </row>
    <row r="238" spans="1:4">
      <c r="A238" s="404"/>
      <c r="B238" s="404"/>
      <c r="C238" s="404"/>
      <c r="D238" s="404"/>
    </row>
    <row r="239" spans="1:4">
      <c r="A239" s="404"/>
      <c r="B239" s="404"/>
      <c r="C239" s="404"/>
      <c r="D239" s="404"/>
    </row>
    <row r="240" spans="1:4">
      <c r="A240" s="404"/>
      <c r="B240" s="404"/>
      <c r="C240" s="404"/>
      <c r="D240" s="404"/>
    </row>
    <row r="241" spans="1:4">
      <c r="A241" s="404"/>
      <c r="B241" s="404"/>
      <c r="C241" s="404"/>
      <c r="D241" s="404"/>
    </row>
    <row r="242" spans="1:4">
      <c r="A242" s="404"/>
      <c r="B242" s="404"/>
      <c r="C242" s="404"/>
      <c r="D242" s="404"/>
    </row>
    <row r="243" spans="1:4">
      <c r="A243" s="404"/>
      <c r="B243" s="404"/>
      <c r="C243" s="404"/>
      <c r="D243" s="404"/>
    </row>
    <row r="244" spans="1:4">
      <c r="A244" s="404"/>
      <c r="B244" s="404"/>
      <c r="C244" s="404"/>
      <c r="D244" s="404"/>
    </row>
    <row r="245" spans="1:4">
      <c r="A245" s="404"/>
      <c r="B245" s="404"/>
      <c r="C245" s="404"/>
      <c r="D245" s="404"/>
    </row>
    <row r="246" spans="1:4">
      <c r="A246" s="404"/>
      <c r="B246" s="404"/>
      <c r="C246" s="404"/>
      <c r="D246" s="404"/>
    </row>
    <row r="247" spans="1:4">
      <c r="A247" s="404"/>
      <c r="B247" s="404"/>
      <c r="C247" s="404"/>
      <c r="D247" s="404"/>
    </row>
    <row r="248" spans="1:4">
      <c r="A248" s="404"/>
      <c r="B248" s="404"/>
      <c r="C248" s="404"/>
      <c r="D248" s="404"/>
    </row>
    <row r="249" spans="1:4">
      <c r="A249" s="404"/>
      <c r="B249" s="404"/>
      <c r="C249" s="404"/>
      <c r="D249" s="404"/>
    </row>
    <row r="250" spans="1:4">
      <c r="A250" s="404"/>
      <c r="B250" s="404"/>
      <c r="C250" s="404"/>
      <c r="D250" s="404"/>
    </row>
    <row r="251" spans="1:4">
      <c r="A251" s="404"/>
      <c r="B251" s="404"/>
      <c r="C251" s="404"/>
      <c r="D251" s="404"/>
    </row>
    <row r="252" spans="1:4">
      <c r="A252" s="404"/>
      <c r="B252" s="404"/>
      <c r="C252" s="404"/>
      <c r="D252" s="404"/>
    </row>
    <row r="253" spans="1:4">
      <c r="A253" s="404"/>
      <c r="B253" s="404"/>
      <c r="C253" s="404"/>
      <c r="D253" s="404"/>
    </row>
    <row r="254" spans="1:4">
      <c r="A254" s="404"/>
      <c r="B254" s="404"/>
      <c r="C254" s="404"/>
      <c r="D254" s="404"/>
    </row>
    <row r="255" spans="1:4">
      <c r="A255" s="404"/>
      <c r="B255" s="404"/>
      <c r="C255" s="404"/>
      <c r="D255" s="404"/>
    </row>
    <row r="256" spans="1:4">
      <c r="A256" s="404"/>
      <c r="B256" s="404"/>
      <c r="C256" s="404"/>
      <c r="D256" s="404"/>
    </row>
    <row r="257" spans="1:4">
      <c r="A257" s="404"/>
      <c r="B257" s="404"/>
      <c r="C257" s="404"/>
      <c r="D257" s="404"/>
    </row>
    <row r="258" spans="1:4">
      <c r="A258" s="404"/>
      <c r="B258" s="404"/>
      <c r="C258" s="404"/>
      <c r="D258" s="404"/>
    </row>
    <row r="259" spans="1:4">
      <c r="A259" s="404"/>
      <c r="B259" s="404"/>
      <c r="C259" s="404"/>
      <c r="D259" s="404"/>
    </row>
    <row r="260" spans="1:4">
      <c r="A260" s="404"/>
      <c r="B260" s="404"/>
      <c r="C260" s="404"/>
      <c r="D260" s="404"/>
    </row>
    <row r="261" spans="1:4">
      <c r="A261" s="404"/>
      <c r="B261" s="404"/>
      <c r="C261" s="404"/>
      <c r="D261" s="404"/>
    </row>
    <row r="262" spans="1:4">
      <c r="A262" s="404"/>
      <c r="B262" s="404"/>
      <c r="C262" s="404"/>
      <c r="D262" s="404"/>
    </row>
    <row r="263" spans="1:4">
      <c r="A263" s="404"/>
      <c r="B263" s="404"/>
      <c r="C263" s="404"/>
      <c r="D263" s="404"/>
    </row>
    <row r="264" spans="1:4">
      <c r="A264" s="404"/>
      <c r="B264" s="404"/>
      <c r="C264" s="404"/>
      <c r="D264" s="404"/>
    </row>
    <row r="265" spans="1:4">
      <c r="A265" s="404"/>
      <c r="B265" s="404"/>
      <c r="C265" s="404"/>
      <c r="D265" s="404"/>
    </row>
    <row r="266" spans="1:4">
      <c r="A266" s="404"/>
      <c r="B266" s="404"/>
      <c r="C266" s="404"/>
      <c r="D266" s="404"/>
    </row>
    <row r="267" spans="1:4">
      <c r="A267" s="404"/>
      <c r="B267" s="404"/>
      <c r="C267" s="404"/>
      <c r="D267" s="404"/>
    </row>
    <row r="268" spans="1:4">
      <c r="A268" s="404"/>
      <c r="B268" s="404"/>
      <c r="C268" s="404"/>
      <c r="D268" s="404"/>
    </row>
    <row r="269" spans="1:4">
      <c r="A269" s="404"/>
      <c r="B269" s="404"/>
      <c r="C269" s="404"/>
      <c r="D269" s="404"/>
    </row>
    <row r="270" spans="1:4">
      <c r="A270" s="404"/>
      <c r="B270" s="404"/>
      <c r="C270" s="404"/>
      <c r="D270" s="404"/>
    </row>
    <row r="271" spans="1:4">
      <c r="A271" s="404"/>
      <c r="B271" s="404"/>
      <c r="C271" s="404"/>
      <c r="D271" s="404"/>
    </row>
    <row r="272" spans="1:4">
      <c r="A272" s="404"/>
      <c r="B272" s="404"/>
      <c r="C272" s="404"/>
      <c r="D272" s="404"/>
    </row>
    <row r="273" spans="1:4">
      <c r="A273" s="404"/>
      <c r="B273" s="404"/>
      <c r="C273" s="404"/>
      <c r="D273" s="404"/>
    </row>
    <row r="274" spans="1:4">
      <c r="A274" s="404"/>
      <c r="B274" s="404"/>
      <c r="C274" s="404"/>
      <c r="D274" s="404"/>
    </row>
    <row r="275" spans="1:4">
      <c r="A275" s="404"/>
      <c r="B275" s="404"/>
      <c r="C275" s="404"/>
      <c r="D275" s="404"/>
    </row>
    <row r="276" spans="1:4">
      <c r="A276" s="404"/>
      <c r="B276" s="404"/>
      <c r="C276" s="404"/>
      <c r="D276" s="404"/>
    </row>
    <row r="277" spans="1:4">
      <c r="A277" s="404"/>
      <c r="B277" s="404"/>
      <c r="C277" s="404"/>
      <c r="D277" s="404"/>
    </row>
    <row r="278" spans="1:4">
      <c r="A278" s="404"/>
      <c r="B278" s="404"/>
      <c r="C278" s="404"/>
      <c r="D278" s="404"/>
    </row>
    <row r="279" spans="1:4">
      <c r="A279" s="404"/>
      <c r="B279" s="404"/>
      <c r="C279" s="404"/>
      <c r="D279" s="404"/>
    </row>
    <row r="280" spans="1:4">
      <c r="A280" s="404"/>
      <c r="B280" s="404"/>
      <c r="C280" s="404"/>
      <c r="D280" s="404"/>
    </row>
    <row r="281" spans="1:4">
      <c r="A281" s="404"/>
      <c r="B281" s="404"/>
      <c r="C281" s="404"/>
      <c r="D281" s="404"/>
    </row>
    <row r="282" spans="1:4">
      <c r="A282" s="404"/>
      <c r="B282" s="404"/>
      <c r="C282" s="404"/>
      <c r="D282" s="404"/>
    </row>
    <row r="283" spans="1:4">
      <c r="A283" s="404"/>
      <c r="B283" s="404"/>
      <c r="C283" s="404"/>
      <c r="D283" s="404"/>
    </row>
    <row r="284" spans="1:4">
      <c r="A284" s="404"/>
      <c r="B284" s="404"/>
      <c r="C284" s="404"/>
      <c r="D284" s="404"/>
    </row>
    <row r="285" spans="1:4">
      <c r="A285" s="404"/>
      <c r="B285" s="404"/>
      <c r="C285" s="404"/>
      <c r="D285" s="404"/>
    </row>
    <row r="286" spans="1:4">
      <c r="A286" s="404"/>
      <c r="B286" s="404"/>
      <c r="C286" s="404"/>
      <c r="D286" s="404"/>
    </row>
    <row r="287" spans="1:4">
      <c r="A287" s="404"/>
      <c r="B287" s="404"/>
      <c r="C287" s="404"/>
      <c r="D287" s="404"/>
    </row>
    <row r="288" spans="1:4">
      <c r="A288" s="404"/>
      <c r="B288" s="404"/>
      <c r="C288" s="404"/>
      <c r="D288" s="404"/>
    </row>
    <row r="289" spans="1:4">
      <c r="A289" s="404"/>
      <c r="B289" s="404"/>
      <c r="C289" s="404"/>
      <c r="D289" s="404"/>
    </row>
    <row r="290" spans="1:4">
      <c r="A290" s="404"/>
      <c r="B290" s="404"/>
      <c r="C290" s="404"/>
      <c r="D290" s="404"/>
    </row>
    <row r="291" spans="1:4">
      <c r="A291" s="404"/>
      <c r="B291" s="404"/>
      <c r="C291" s="404"/>
      <c r="D291" s="404"/>
    </row>
    <row r="292" spans="1:4">
      <c r="A292" s="404"/>
      <c r="B292" s="404"/>
      <c r="C292" s="404"/>
      <c r="D292" s="404"/>
    </row>
    <row r="293" spans="1:4">
      <c r="A293" s="404"/>
      <c r="B293" s="404"/>
      <c r="C293" s="404"/>
      <c r="D293" s="404"/>
    </row>
    <row r="294" spans="1:4">
      <c r="A294" s="404"/>
      <c r="B294" s="404"/>
      <c r="C294" s="404"/>
      <c r="D294" s="404"/>
    </row>
    <row r="295" spans="1:4">
      <c r="A295" s="404"/>
      <c r="B295" s="404"/>
      <c r="C295" s="404"/>
      <c r="D295" s="404"/>
    </row>
    <row r="296" spans="1:4">
      <c r="A296" s="404"/>
      <c r="B296" s="404"/>
      <c r="C296" s="404"/>
      <c r="D296" s="404"/>
    </row>
    <row r="297" spans="1:4">
      <c r="A297" s="404"/>
      <c r="B297" s="404"/>
      <c r="C297" s="404"/>
      <c r="D297" s="404"/>
    </row>
    <row r="298" spans="1:4">
      <c r="A298" s="404"/>
      <c r="B298" s="404"/>
      <c r="C298" s="404"/>
      <c r="D298" s="404"/>
    </row>
    <row r="299" spans="1:4">
      <c r="A299" s="404"/>
      <c r="B299" s="404"/>
      <c r="C299" s="404"/>
      <c r="D299" s="404"/>
    </row>
    <row r="300" spans="1:4">
      <c r="A300" s="404"/>
      <c r="B300" s="404"/>
      <c r="C300" s="404"/>
      <c r="D300" s="404"/>
    </row>
    <row r="301" spans="1:4">
      <c r="A301" s="404"/>
      <c r="B301" s="404"/>
      <c r="C301" s="404"/>
      <c r="D301" s="404"/>
    </row>
    <row r="302" spans="1:4">
      <c r="A302" s="404"/>
      <c r="B302" s="404"/>
      <c r="C302" s="404"/>
      <c r="D302" s="404"/>
    </row>
    <row r="303" spans="1:4">
      <c r="A303" s="404"/>
      <c r="B303" s="404"/>
      <c r="C303" s="404"/>
      <c r="D303" s="404"/>
    </row>
    <row r="304" spans="1:4">
      <c r="A304" s="404"/>
      <c r="B304" s="404"/>
      <c r="C304" s="404"/>
      <c r="D304" s="404"/>
    </row>
    <row r="305" spans="1:4">
      <c r="A305" s="404"/>
      <c r="B305" s="404"/>
      <c r="C305" s="404"/>
      <c r="D305" s="404"/>
    </row>
    <row r="306" spans="1:4">
      <c r="A306" s="404"/>
      <c r="B306" s="404"/>
      <c r="C306" s="404"/>
      <c r="D306" s="404"/>
    </row>
    <row r="307" spans="1:4">
      <c r="A307" s="404"/>
      <c r="B307" s="404"/>
      <c r="C307" s="404"/>
      <c r="D307" s="404"/>
    </row>
    <row r="308" spans="1:4">
      <c r="A308" s="404"/>
      <c r="B308" s="404"/>
      <c r="C308" s="404"/>
      <c r="D308" s="404"/>
    </row>
    <row r="309" spans="1:4">
      <c r="A309" s="404"/>
      <c r="B309" s="404"/>
      <c r="C309" s="404"/>
      <c r="D309" s="404"/>
    </row>
    <row r="310" spans="1:4">
      <c r="A310" s="404"/>
      <c r="B310" s="404"/>
      <c r="C310" s="404"/>
      <c r="D310" s="404"/>
    </row>
    <row r="311" spans="1:4">
      <c r="A311" s="404"/>
      <c r="B311" s="404"/>
      <c r="C311" s="404"/>
      <c r="D311" s="404"/>
    </row>
    <row r="312" spans="1:4">
      <c r="A312" s="404"/>
      <c r="B312" s="404"/>
      <c r="C312" s="404"/>
      <c r="D312" s="404"/>
    </row>
    <row r="313" spans="1:4">
      <c r="A313" s="404"/>
      <c r="B313" s="404"/>
      <c r="C313" s="404"/>
      <c r="D313" s="404"/>
    </row>
    <row r="314" spans="1:4">
      <c r="A314" s="404"/>
      <c r="B314" s="404"/>
      <c r="C314" s="404"/>
      <c r="D314" s="404"/>
    </row>
    <row r="315" spans="1:4">
      <c r="A315" s="404"/>
      <c r="B315" s="404"/>
      <c r="C315" s="404"/>
      <c r="D315" s="404"/>
    </row>
    <row r="316" spans="1:4">
      <c r="A316" s="404"/>
      <c r="B316" s="404"/>
      <c r="C316" s="404"/>
      <c r="D316" s="404"/>
    </row>
    <row r="317" spans="1:4">
      <c r="A317" s="404"/>
      <c r="B317" s="404"/>
      <c r="C317" s="404"/>
      <c r="D317" s="404"/>
    </row>
    <row r="318" spans="1:4">
      <c r="A318" s="404"/>
      <c r="B318" s="404"/>
      <c r="C318" s="404"/>
      <c r="D318" s="404"/>
    </row>
    <row r="319" spans="1:4">
      <c r="A319" s="404"/>
      <c r="B319" s="404"/>
      <c r="C319" s="404"/>
      <c r="D319" s="404"/>
    </row>
    <row r="320" spans="1:4">
      <c r="A320" s="404"/>
      <c r="B320" s="404"/>
      <c r="C320" s="404"/>
      <c r="D320" s="404"/>
    </row>
    <row r="321" spans="1:4">
      <c r="A321" s="404"/>
      <c r="B321" s="404"/>
      <c r="C321" s="404"/>
      <c r="D321" s="404"/>
    </row>
    <row r="322" spans="1:4">
      <c r="A322" s="404"/>
      <c r="B322" s="404"/>
      <c r="C322" s="404"/>
      <c r="D322" s="404"/>
    </row>
    <row r="323" spans="1:4">
      <c r="A323" s="404"/>
      <c r="B323" s="404"/>
      <c r="C323" s="404"/>
      <c r="D323" s="404"/>
    </row>
    <row r="324" spans="1:4">
      <c r="A324" s="404"/>
      <c r="B324" s="404"/>
      <c r="C324" s="404"/>
      <c r="D324" s="404"/>
    </row>
    <row r="325" spans="1:4">
      <c r="A325" s="404"/>
      <c r="B325" s="404"/>
      <c r="C325" s="404"/>
      <c r="D325" s="404"/>
    </row>
    <row r="326" spans="1:4">
      <c r="A326" s="404"/>
      <c r="B326" s="404"/>
      <c r="C326" s="404"/>
      <c r="D326" s="404"/>
    </row>
    <row r="327" spans="1:4">
      <c r="A327" s="404"/>
      <c r="B327" s="404"/>
      <c r="C327" s="404"/>
      <c r="D327" s="404"/>
    </row>
    <row r="328" spans="1:4">
      <c r="A328" s="404"/>
      <c r="B328" s="404"/>
      <c r="C328" s="404"/>
      <c r="D328" s="404"/>
    </row>
    <row r="329" spans="1:4">
      <c r="A329" s="404"/>
      <c r="B329" s="404"/>
      <c r="C329" s="404"/>
      <c r="D329" s="404"/>
    </row>
    <row r="330" spans="1:4">
      <c r="A330" s="404"/>
      <c r="B330" s="404"/>
      <c r="C330" s="404"/>
      <c r="D330" s="404"/>
    </row>
    <row r="331" spans="1:4">
      <c r="A331" s="404"/>
      <c r="B331" s="404"/>
      <c r="C331" s="404"/>
      <c r="D331" s="404"/>
    </row>
    <row r="332" spans="1:4">
      <c r="A332" s="404"/>
      <c r="B332" s="404"/>
      <c r="C332" s="404"/>
      <c r="D332" s="404"/>
    </row>
    <row r="333" spans="1:4">
      <c r="A333" s="404"/>
      <c r="B333" s="404"/>
      <c r="C333" s="404"/>
      <c r="D333" s="404"/>
    </row>
    <row r="334" spans="1:4">
      <c r="A334" s="404"/>
      <c r="B334" s="404"/>
      <c r="C334" s="404"/>
      <c r="D334" s="404"/>
    </row>
    <row r="335" spans="1:4">
      <c r="A335" s="404"/>
      <c r="B335" s="404"/>
      <c r="C335" s="404"/>
      <c r="D335" s="404"/>
    </row>
    <row r="336" spans="1:4">
      <c r="A336" s="404"/>
      <c r="B336" s="404"/>
      <c r="C336" s="404"/>
      <c r="D336" s="404"/>
    </row>
    <row r="337" spans="1:4">
      <c r="A337" s="404"/>
      <c r="B337" s="404"/>
      <c r="C337" s="404"/>
      <c r="D337" s="404"/>
    </row>
    <row r="338" spans="1:4">
      <c r="A338" s="404"/>
      <c r="B338" s="404"/>
      <c r="C338" s="404"/>
      <c r="D338" s="404"/>
    </row>
    <row r="339" spans="1:4">
      <c r="A339" s="404"/>
      <c r="B339" s="404"/>
      <c r="C339" s="404"/>
      <c r="D339" s="404"/>
    </row>
    <row r="340" spans="1:4">
      <c r="A340" s="404"/>
      <c r="B340" s="404"/>
      <c r="C340" s="404"/>
      <c r="D340" s="404"/>
    </row>
    <row r="341" spans="1:4">
      <c r="A341" s="404"/>
      <c r="B341" s="404"/>
      <c r="C341" s="404"/>
      <c r="D341" s="404"/>
    </row>
    <row r="342" spans="1:4">
      <c r="A342" s="404"/>
      <c r="B342" s="404"/>
      <c r="C342" s="404"/>
      <c r="D342" s="404"/>
    </row>
    <row r="343" spans="1:4">
      <c r="A343" s="404"/>
      <c r="B343" s="404"/>
      <c r="C343" s="404"/>
      <c r="D343" s="404"/>
    </row>
    <row r="344" spans="1:4">
      <c r="A344" s="404"/>
      <c r="B344" s="404"/>
      <c r="C344" s="404"/>
      <c r="D344" s="404"/>
    </row>
    <row r="345" spans="1:4">
      <c r="A345" s="404"/>
      <c r="B345" s="404"/>
      <c r="C345" s="404"/>
      <c r="D345" s="404"/>
    </row>
    <row r="346" spans="1:4">
      <c r="A346" s="404"/>
      <c r="B346" s="404"/>
      <c r="C346" s="404"/>
      <c r="D346" s="404"/>
    </row>
    <row r="347" spans="1:4">
      <c r="A347" s="404"/>
      <c r="B347" s="404"/>
      <c r="C347" s="404"/>
      <c r="D347" s="404"/>
    </row>
    <row r="348" spans="1:4">
      <c r="A348" s="404"/>
      <c r="B348" s="404"/>
      <c r="C348" s="404"/>
      <c r="D348" s="404"/>
    </row>
    <row r="349" spans="1:4">
      <c r="A349" s="404"/>
      <c r="B349" s="404"/>
      <c r="C349" s="404"/>
      <c r="D349" s="404"/>
    </row>
    <row r="350" spans="1:4">
      <c r="A350" s="404"/>
      <c r="B350" s="404"/>
      <c r="C350" s="404"/>
      <c r="D350" s="404"/>
    </row>
    <row r="351" spans="1:4">
      <c r="A351" s="404"/>
      <c r="B351" s="404"/>
      <c r="C351" s="404"/>
      <c r="D351" s="404"/>
    </row>
    <row r="352" spans="1:4">
      <c r="A352" s="404"/>
      <c r="B352" s="404"/>
      <c r="C352" s="404"/>
      <c r="D352" s="404"/>
    </row>
    <row r="353" spans="1:4">
      <c r="A353" s="404"/>
      <c r="B353" s="404"/>
      <c r="C353" s="404"/>
      <c r="D353" s="404"/>
    </row>
    <row r="354" spans="1:4">
      <c r="A354" s="404"/>
      <c r="B354" s="404"/>
      <c r="C354" s="404"/>
      <c r="D354" s="404"/>
    </row>
    <row r="355" spans="1:4">
      <c r="A355" s="404"/>
      <c r="B355" s="404"/>
      <c r="C355" s="404"/>
      <c r="D355" s="404"/>
    </row>
    <row r="356" spans="1:4">
      <c r="A356" s="404"/>
      <c r="B356" s="404"/>
      <c r="C356" s="404"/>
      <c r="D356" s="404"/>
    </row>
    <row r="357" spans="1:4">
      <c r="A357" s="404"/>
      <c r="B357" s="404"/>
      <c r="C357" s="404"/>
      <c r="D357" s="404"/>
    </row>
    <row r="358" spans="1:4">
      <c r="A358" s="404"/>
      <c r="B358" s="404"/>
      <c r="C358" s="404"/>
      <c r="D358" s="404"/>
    </row>
    <row r="359" spans="1:4">
      <c r="A359" s="404"/>
      <c r="B359" s="404"/>
      <c r="C359" s="404"/>
      <c r="D359" s="404"/>
    </row>
    <row r="360" spans="1:4">
      <c r="A360" s="404"/>
      <c r="B360" s="404"/>
      <c r="C360" s="404"/>
      <c r="D360" s="404"/>
    </row>
    <row r="361" spans="1:4">
      <c r="A361" s="404"/>
      <c r="B361" s="404"/>
      <c r="C361" s="404"/>
      <c r="D361" s="404"/>
    </row>
    <row r="362" spans="1:4">
      <c r="A362" s="404"/>
      <c r="B362" s="404"/>
      <c r="C362" s="404"/>
      <c r="D362" s="404"/>
    </row>
    <row r="363" spans="1:4">
      <c r="A363" s="404"/>
      <c r="B363" s="404"/>
      <c r="C363" s="404"/>
      <c r="D363" s="404"/>
    </row>
    <row r="364" spans="1:4">
      <c r="A364" s="404"/>
      <c r="B364" s="404"/>
      <c r="C364" s="404"/>
      <c r="D364" s="404"/>
    </row>
    <row r="365" spans="1:4">
      <c r="A365" s="404"/>
      <c r="B365" s="404"/>
      <c r="C365" s="404"/>
      <c r="D365" s="404"/>
    </row>
    <row r="366" spans="1:4">
      <c r="A366" s="404"/>
      <c r="B366" s="404"/>
      <c r="C366" s="404"/>
      <c r="D366" s="404"/>
    </row>
    <row r="367" spans="1:4">
      <c r="A367" s="404"/>
      <c r="B367" s="404"/>
      <c r="C367" s="404"/>
      <c r="D367" s="404"/>
    </row>
    <row r="368" spans="1:4">
      <c r="A368" s="404"/>
      <c r="B368" s="404"/>
      <c r="C368" s="404"/>
      <c r="D368" s="404"/>
    </row>
    <row r="369" spans="1:4">
      <c r="A369" s="404"/>
      <c r="B369" s="404"/>
      <c r="C369" s="404"/>
      <c r="D369" s="404"/>
    </row>
    <row r="370" spans="1:4">
      <c r="A370" s="404"/>
      <c r="B370" s="404"/>
      <c r="C370" s="404"/>
      <c r="D370" s="404"/>
    </row>
    <row r="371" spans="1:4">
      <c r="A371" s="404"/>
      <c r="B371" s="404"/>
      <c r="C371" s="404"/>
      <c r="D371" s="404"/>
    </row>
    <row r="372" spans="1:4">
      <c r="A372" s="404"/>
      <c r="B372" s="404"/>
      <c r="C372" s="404"/>
      <c r="D372" s="404"/>
    </row>
    <row r="373" spans="1:4">
      <c r="A373" s="404"/>
      <c r="B373" s="404"/>
      <c r="C373" s="404"/>
      <c r="D373" s="404"/>
    </row>
    <row r="374" spans="1:4">
      <c r="A374" s="404"/>
      <c r="B374" s="404"/>
      <c r="C374" s="404"/>
      <c r="D374" s="404"/>
    </row>
    <row r="375" spans="1:4">
      <c r="A375" s="404"/>
      <c r="B375" s="404"/>
      <c r="C375" s="404"/>
      <c r="D375" s="404"/>
    </row>
    <row r="376" spans="1:4">
      <c r="A376" s="404"/>
      <c r="B376" s="404"/>
      <c r="C376" s="404"/>
      <c r="D376" s="404"/>
    </row>
    <row r="377" spans="1:4">
      <c r="A377" s="404"/>
      <c r="B377" s="404"/>
      <c r="C377" s="404"/>
      <c r="D377" s="404"/>
    </row>
    <row r="378" spans="1:4">
      <c r="A378" s="404"/>
      <c r="B378" s="404"/>
      <c r="C378" s="404"/>
      <c r="D378" s="404"/>
    </row>
    <row r="379" spans="1:4">
      <c r="A379" s="404"/>
      <c r="B379" s="404"/>
      <c r="C379" s="404"/>
      <c r="D379" s="404"/>
    </row>
    <row r="380" spans="1:4">
      <c r="A380" s="404"/>
      <c r="B380" s="404"/>
      <c r="C380" s="404"/>
      <c r="D380" s="404"/>
    </row>
    <row r="381" spans="1:4">
      <c r="A381" s="404"/>
      <c r="B381" s="404"/>
      <c r="C381" s="404"/>
      <c r="D381" s="404"/>
    </row>
    <row r="382" spans="1:4">
      <c r="A382" s="404"/>
      <c r="B382" s="404"/>
      <c r="C382" s="404"/>
      <c r="D382" s="404"/>
    </row>
    <row r="383" spans="1:4">
      <c r="A383" s="404"/>
      <c r="B383" s="404"/>
      <c r="C383" s="404"/>
      <c r="D383" s="404"/>
    </row>
    <row r="384" spans="1:4">
      <c r="A384" s="404"/>
      <c r="B384" s="404"/>
      <c r="C384" s="404"/>
      <c r="D384" s="404"/>
    </row>
    <row r="385" spans="1:4">
      <c r="A385" s="404"/>
      <c r="B385" s="404"/>
      <c r="C385" s="404"/>
      <c r="D385" s="404"/>
    </row>
    <row r="386" spans="1:4">
      <c r="A386" s="404"/>
      <c r="B386" s="404"/>
      <c r="C386" s="404"/>
      <c r="D386" s="404"/>
    </row>
    <row r="387" spans="1:4">
      <c r="A387" s="404"/>
      <c r="B387" s="404"/>
      <c r="C387" s="404"/>
      <c r="D387" s="404"/>
    </row>
    <row r="388" spans="1:4">
      <c r="A388" s="404"/>
      <c r="B388" s="404"/>
      <c r="C388" s="404"/>
      <c r="D388" s="404"/>
    </row>
    <row r="389" spans="1:4">
      <c r="A389" s="404"/>
      <c r="B389" s="404"/>
      <c r="C389" s="404"/>
      <c r="D389" s="404"/>
    </row>
    <row r="390" spans="1:4">
      <c r="A390" s="404"/>
      <c r="B390" s="404"/>
      <c r="C390" s="404"/>
      <c r="D390" s="404"/>
    </row>
    <row r="391" spans="1:4">
      <c r="A391" s="404"/>
      <c r="B391" s="404"/>
      <c r="C391" s="404"/>
      <c r="D391" s="404"/>
    </row>
    <row r="392" spans="1:4">
      <c r="A392" s="404"/>
      <c r="B392" s="404"/>
      <c r="C392" s="404"/>
      <c r="D392" s="404"/>
    </row>
    <row r="393" spans="1:4">
      <c r="A393" s="404"/>
      <c r="B393" s="404"/>
      <c r="C393" s="404"/>
      <c r="D393" s="404"/>
    </row>
    <row r="394" spans="1:4">
      <c r="A394" s="404"/>
      <c r="B394" s="404"/>
      <c r="C394" s="404"/>
      <c r="D394" s="404"/>
    </row>
    <row r="395" spans="1:4">
      <c r="A395" s="404"/>
      <c r="B395" s="404"/>
      <c r="C395" s="404"/>
      <c r="D395" s="404"/>
    </row>
    <row r="396" spans="1:4">
      <c r="A396" s="404"/>
      <c r="B396" s="404"/>
      <c r="C396" s="404"/>
      <c r="D396" s="404"/>
    </row>
    <row r="397" spans="1:4">
      <c r="A397" s="404"/>
      <c r="B397" s="404"/>
      <c r="C397" s="404"/>
      <c r="D397" s="404"/>
    </row>
    <row r="398" spans="1:4">
      <c r="A398" s="404"/>
      <c r="B398" s="404"/>
      <c r="C398" s="404"/>
      <c r="D398" s="404"/>
    </row>
    <row r="399" spans="1:4">
      <c r="A399" s="404"/>
      <c r="B399" s="404"/>
      <c r="C399" s="404"/>
      <c r="D399" s="404"/>
    </row>
    <row r="400" spans="1:4">
      <c r="A400" s="404"/>
      <c r="B400" s="404"/>
      <c r="C400" s="404"/>
      <c r="D400" s="404"/>
    </row>
    <row r="401" spans="1:4">
      <c r="A401" s="404"/>
      <c r="B401" s="404"/>
      <c r="C401" s="404"/>
      <c r="D401" s="404"/>
    </row>
    <row r="402" spans="1:4">
      <c r="A402" s="404"/>
      <c r="B402" s="404"/>
      <c r="C402" s="404"/>
      <c r="D402" s="404"/>
    </row>
    <row r="403" spans="1:4">
      <c r="A403" s="404"/>
      <c r="B403" s="404"/>
      <c r="C403" s="404"/>
      <c r="D403" s="404"/>
    </row>
    <row r="404" spans="1:4">
      <c r="A404" s="404"/>
      <c r="B404" s="404"/>
      <c r="C404" s="404"/>
      <c r="D404" s="404"/>
    </row>
    <row r="405" spans="1:4">
      <c r="A405" s="404"/>
      <c r="B405" s="404"/>
      <c r="C405" s="404"/>
      <c r="D405" s="404"/>
    </row>
    <row r="406" spans="1:4">
      <c r="A406" s="404"/>
      <c r="B406" s="404"/>
      <c r="C406" s="404"/>
      <c r="D406" s="404"/>
    </row>
    <row r="407" spans="1:4">
      <c r="A407" s="404"/>
      <c r="B407" s="404"/>
      <c r="C407" s="404"/>
      <c r="D407" s="404"/>
    </row>
    <row r="408" spans="1:4">
      <c r="A408" s="404"/>
      <c r="B408" s="404"/>
      <c r="C408" s="404"/>
      <c r="D408" s="404"/>
    </row>
    <row r="409" spans="1:4">
      <c r="A409" s="404"/>
      <c r="B409" s="404"/>
      <c r="C409" s="404"/>
      <c r="D409" s="404"/>
    </row>
    <row r="410" spans="1:4">
      <c r="A410" s="404"/>
      <c r="B410" s="404"/>
      <c r="C410" s="404"/>
      <c r="D410" s="404"/>
    </row>
    <row r="411" spans="1:4">
      <c r="A411" s="404"/>
      <c r="B411" s="404"/>
      <c r="C411" s="404"/>
      <c r="D411" s="404"/>
    </row>
    <row r="412" spans="1:4">
      <c r="A412" s="404"/>
      <c r="B412" s="404"/>
      <c r="C412" s="404"/>
      <c r="D412" s="404"/>
    </row>
    <row r="413" spans="1:4">
      <c r="A413" s="404"/>
      <c r="B413" s="404"/>
      <c r="C413" s="404"/>
      <c r="D413" s="404"/>
    </row>
    <row r="414" spans="1:4">
      <c r="A414" s="404"/>
      <c r="B414" s="404"/>
      <c r="C414" s="404"/>
      <c r="D414" s="404"/>
    </row>
    <row r="415" spans="1:4">
      <c r="A415" s="404"/>
      <c r="B415" s="404"/>
      <c r="C415" s="404"/>
      <c r="D415" s="404"/>
    </row>
    <row r="416" spans="1:4">
      <c r="A416" s="404"/>
      <c r="B416" s="404"/>
      <c r="C416" s="404"/>
      <c r="D416" s="404"/>
    </row>
    <row r="417" spans="1:4">
      <c r="A417" s="404"/>
      <c r="B417" s="404"/>
      <c r="C417" s="404"/>
      <c r="D417" s="404"/>
    </row>
    <row r="418" spans="1:4">
      <c r="A418" s="404"/>
      <c r="B418" s="404"/>
      <c r="C418" s="404"/>
      <c r="D418" s="404"/>
    </row>
    <row r="419" spans="1:4">
      <c r="A419" s="404"/>
      <c r="B419" s="404"/>
      <c r="C419" s="404"/>
      <c r="D419" s="404"/>
    </row>
    <row r="420" spans="1:4">
      <c r="A420" s="404"/>
      <c r="B420" s="404"/>
      <c r="C420" s="404"/>
      <c r="D420" s="404"/>
    </row>
    <row r="421" spans="1:4">
      <c r="A421" s="404"/>
      <c r="B421" s="404"/>
      <c r="C421" s="404"/>
      <c r="D421" s="404"/>
    </row>
    <row r="422" spans="1:4">
      <c r="A422" s="404"/>
      <c r="B422" s="404"/>
      <c r="C422" s="404"/>
      <c r="D422" s="404"/>
    </row>
    <row r="423" spans="1:4">
      <c r="A423" s="404"/>
      <c r="B423" s="404"/>
      <c r="C423" s="404"/>
      <c r="D423" s="404"/>
    </row>
    <row r="424" spans="1:4">
      <c r="A424" s="404"/>
      <c r="B424" s="404"/>
      <c r="C424" s="404"/>
      <c r="D424" s="404"/>
    </row>
    <row r="425" spans="1:4">
      <c r="A425" s="404"/>
      <c r="B425" s="404"/>
      <c r="C425" s="404"/>
      <c r="D425" s="404"/>
    </row>
    <row r="426" spans="1:4">
      <c r="A426" s="404"/>
      <c r="B426" s="404"/>
      <c r="C426" s="404"/>
      <c r="D426" s="404"/>
    </row>
    <row r="427" spans="1:4">
      <c r="A427" s="404"/>
      <c r="B427" s="404"/>
      <c r="C427" s="404"/>
      <c r="D427" s="404"/>
    </row>
    <row r="428" spans="1:4">
      <c r="A428" s="404"/>
      <c r="B428" s="404"/>
      <c r="C428" s="404"/>
      <c r="D428" s="404"/>
    </row>
    <row r="429" spans="1:4">
      <c r="A429" s="404"/>
      <c r="B429" s="404"/>
      <c r="C429" s="404"/>
      <c r="D429" s="404"/>
    </row>
    <row r="430" spans="1:4">
      <c r="A430" s="404"/>
      <c r="B430" s="404"/>
      <c r="C430" s="404"/>
      <c r="D430" s="404"/>
    </row>
    <row r="431" spans="1:4">
      <c r="A431" s="404"/>
      <c r="B431" s="404"/>
      <c r="C431" s="404"/>
      <c r="D431" s="404"/>
    </row>
    <row r="432" spans="1:4">
      <c r="A432" s="404"/>
      <c r="B432" s="404"/>
      <c r="C432" s="404"/>
      <c r="D432" s="404"/>
    </row>
    <row r="433" spans="1:4">
      <c r="A433" s="404"/>
      <c r="B433" s="404"/>
      <c r="C433" s="404"/>
      <c r="D433" s="404"/>
    </row>
    <row r="434" spans="1:4">
      <c r="A434" s="404"/>
      <c r="B434" s="404"/>
      <c r="C434" s="404"/>
      <c r="D434" s="404"/>
    </row>
    <row r="435" spans="1:4">
      <c r="A435" s="404"/>
      <c r="B435" s="404"/>
      <c r="C435" s="404"/>
      <c r="D435" s="404"/>
    </row>
    <row r="436" spans="1:4">
      <c r="A436" s="404"/>
      <c r="B436" s="404"/>
      <c r="C436" s="404"/>
      <c r="D436" s="404"/>
    </row>
    <row r="437" spans="1:4">
      <c r="A437" s="404"/>
      <c r="B437" s="404"/>
      <c r="C437" s="404"/>
      <c r="D437" s="404"/>
    </row>
    <row r="438" spans="1:4">
      <c r="A438" s="404"/>
      <c r="B438" s="404"/>
      <c r="C438" s="404"/>
      <c r="D438" s="404"/>
    </row>
    <row r="439" spans="1:4">
      <c r="A439" s="404"/>
      <c r="B439" s="404"/>
      <c r="C439" s="404"/>
      <c r="D439" s="404"/>
    </row>
    <row r="440" spans="1:4">
      <c r="A440" s="404"/>
      <c r="B440" s="404"/>
      <c r="C440" s="404"/>
      <c r="D440" s="404"/>
    </row>
    <row r="441" spans="1:4">
      <c r="A441" s="404"/>
      <c r="B441" s="404"/>
      <c r="C441" s="404"/>
      <c r="D441" s="404"/>
    </row>
    <row r="442" spans="1:4">
      <c r="A442" s="404"/>
      <c r="B442" s="404"/>
      <c r="C442" s="404"/>
      <c r="D442" s="404"/>
    </row>
    <row r="443" spans="1:4">
      <c r="A443" s="404"/>
      <c r="B443" s="404"/>
      <c r="C443" s="404"/>
      <c r="D443" s="404"/>
    </row>
    <row r="444" spans="1:4">
      <c r="A444" s="404"/>
      <c r="B444" s="404"/>
      <c r="C444" s="404"/>
      <c r="D444" s="404"/>
    </row>
    <row r="445" spans="1:4">
      <c r="A445" s="404"/>
      <c r="B445" s="404"/>
      <c r="C445" s="404"/>
      <c r="D445" s="404"/>
    </row>
    <row r="446" spans="1:4">
      <c r="A446" s="404"/>
      <c r="B446" s="404"/>
      <c r="C446" s="404"/>
      <c r="D446" s="404"/>
    </row>
    <row r="447" spans="1:4">
      <c r="A447" s="404"/>
      <c r="B447" s="404"/>
      <c r="C447" s="404"/>
      <c r="D447" s="404"/>
    </row>
    <row r="448" spans="1:4">
      <c r="A448" s="404"/>
      <c r="B448" s="404"/>
      <c r="C448" s="404"/>
      <c r="D448" s="404"/>
    </row>
    <row r="449" spans="1:4">
      <c r="A449" s="404"/>
      <c r="B449" s="404"/>
      <c r="C449" s="404"/>
      <c r="D449" s="404"/>
    </row>
    <row r="450" spans="1:4">
      <c r="A450" s="404"/>
      <c r="B450" s="404"/>
      <c r="C450" s="404"/>
      <c r="D450" s="404"/>
    </row>
    <row r="451" spans="1:4">
      <c r="A451" s="404"/>
      <c r="B451" s="404"/>
      <c r="C451" s="404"/>
      <c r="D451" s="404"/>
    </row>
    <row r="452" spans="1:4">
      <c r="A452" s="404"/>
      <c r="B452" s="404"/>
      <c r="C452" s="404"/>
      <c r="D452" s="404"/>
    </row>
    <row r="453" spans="1:4">
      <c r="A453" s="404"/>
      <c r="B453" s="404"/>
      <c r="C453" s="404"/>
      <c r="D453" s="404"/>
    </row>
    <row r="454" spans="1:4">
      <c r="A454" s="404"/>
      <c r="B454" s="404"/>
      <c r="C454" s="404"/>
      <c r="D454" s="404"/>
    </row>
    <row r="455" spans="1:4">
      <c r="A455" s="404"/>
      <c r="B455" s="404"/>
      <c r="C455" s="404"/>
      <c r="D455" s="404"/>
    </row>
    <row r="456" spans="1:4">
      <c r="A456" s="404"/>
      <c r="B456" s="404"/>
      <c r="C456" s="404"/>
      <c r="D456" s="404"/>
    </row>
    <row r="457" spans="1:4">
      <c r="A457" s="404"/>
      <c r="B457" s="404"/>
      <c r="C457" s="404"/>
      <c r="D457" s="404"/>
    </row>
    <row r="458" spans="1:4">
      <c r="A458" s="404"/>
      <c r="B458" s="404"/>
      <c r="C458" s="404"/>
      <c r="D458" s="404"/>
    </row>
    <row r="459" spans="1:4">
      <c r="A459" s="404"/>
      <c r="B459" s="404"/>
      <c r="C459" s="404"/>
      <c r="D459" s="404"/>
    </row>
    <row r="460" spans="1:4">
      <c r="A460" s="404"/>
      <c r="B460" s="404"/>
      <c r="C460" s="404"/>
      <c r="D460" s="404"/>
    </row>
    <row r="461" spans="1:4">
      <c r="A461" s="404"/>
      <c r="B461" s="404"/>
      <c r="C461" s="404"/>
      <c r="D461" s="404"/>
    </row>
    <row r="462" spans="1:4">
      <c r="A462" s="404"/>
      <c r="B462" s="404"/>
      <c r="C462" s="404"/>
      <c r="D462" s="404"/>
    </row>
    <row r="463" spans="1:4">
      <c r="A463" s="404"/>
      <c r="B463" s="404"/>
      <c r="C463" s="404"/>
      <c r="D463" s="404"/>
    </row>
    <row r="464" spans="1:4">
      <c r="A464" s="404"/>
      <c r="B464" s="404"/>
      <c r="C464" s="404"/>
      <c r="D464" s="404"/>
    </row>
    <row r="465" spans="1:4">
      <c r="A465" s="404"/>
      <c r="B465" s="404"/>
      <c r="C465" s="404"/>
      <c r="D465" s="404"/>
    </row>
    <row r="466" spans="1:4">
      <c r="A466" s="404"/>
      <c r="B466" s="404"/>
      <c r="C466" s="404"/>
      <c r="D466" s="404"/>
    </row>
    <row r="467" spans="1:4">
      <c r="A467" s="404"/>
      <c r="B467" s="404"/>
      <c r="C467" s="404"/>
      <c r="D467" s="404"/>
    </row>
    <row r="468" spans="1:4">
      <c r="A468" s="404"/>
      <c r="B468" s="404"/>
      <c r="C468" s="404"/>
      <c r="D468" s="404"/>
    </row>
    <row r="469" spans="1:4">
      <c r="A469" s="404"/>
      <c r="B469" s="404"/>
      <c r="C469" s="404"/>
      <c r="D469" s="404"/>
    </row>
    <row r="470" spans="1:4">
      <c r="A470" s="404"/>
      <c r="B470" s="404"/>
      <c r="C470" s="404"/>
      <c r="D470" s="404"/>
    </row>
    <row r="471" spans="1:4">
      <c r="A471" s="404"/>
      <c r="B471" s="404"/>
      <c r="C471" s="404"/>
      <c r="D471" s="404"/>
    </row>
    <row r="472" spans="1:4">
      <c r="A472" s="404"/>
      <c r="B472" s="404"/>
      <c r="C472" s="404"/>
      <c r="D472" s="404"/>
    </row>
    <row r="473" spans="1:4">
      <c r="A473" s="404"/>
      <c r="B473" s="404"/>
      <c r="C473" s="404"/>
      <c r="D473" s="404"/>
    </row>
    <row r="474" spans="1:4">
      <c r="A474" s="404"/>
      <c r="B474" s="404"/>
      <c r="C474" s="404"/>
      <c r="D474" s="404"/>
    </row>
    <row r="475" spans="1:4">
      <c r="A475" s="404"/>
      <c r="B475" s="404"/>
      <c r="C475" s="404"/>
      <c r="D475" s="404"/>
    </row>
    <row r="476" spans="1:4">
      <c r="A476" s="404"/>
      <c r="B476" s="404"/>
      <c r="C476" s="404"/>
      <c r="D476" s="404"/>
    </row>
    <row r="477" spans="1:4">
      <c r="A477" s="404"/>
      <c r="B477" s="404"/>
      <c r="C477" s="404"/>
      <c r="D477" s="404"/>
    </row>
    <row r="478" spans="1:4">
      <c r="A478" s="404"/>
      <c r="B478" s="404"/>
      <c r="C478" s="404"/>
      <c r="D478" s="404"/>
    </row>
    <row r="479" spans="1:4">
      <c r="A479" s="404"/>
      <c r="B479" s="404"/>
      <c r="C479" s="404"/>
      <c r="D479" s="404"/>
    </row>
    <row r="480" spans="1:4">
      <c r="A480" s="404"/>
      <c r="B480" s="404"/>
      <c r="C480" s="404"/>
      <c r="D480" s="404"/>
    </row>
    <row r="481" spans="1:4">
      <c r="A481" s="404"/>
      <c r="B481" s="404"/>
      <c r="C481" s="404"/>
      <c r="D481" s="404"/>
    </row>
    <row r="482" spans="1:4">
      <c r="A482" s="404"/>
      <c r="B482" s="404"/>
      <c r="C482" s="404"/>
      <c r="D482" s="404"/>
    </row>
    <row r="483" spans="1:4">
      <c r="A483" s="404"/>
      <c r="B483" s="404"/>
      <c r="C483" s="404"/>
      <c r="D483" s="404"/>
    </row>
    <row r="484" spans="1:4">
      <c r="A484" s="404"/>
      <c r="B484" s="404"/>
      <c r="C484" s="404"/>
      <c r="D484" s="404"/>
    </row>
    <row r="485" spans="1:4">
      <c r="A485" s="404"/>
      <c r="B485" s="404"/>
      <c r="C485" s="404"/>
      <c r="D485" s="404"/>
    </row>
    <row r="486" spans="1:4">
      <c r="A486" s="404"/>
      <c r="B486" s="404"/>
      <c r="C486" s="404"/>
      <c r="D486" s="404"/>
    </row>
    <row r="487" spans="1:4">
      <c r="A487" s="404"/>
      <c r="B487" s="404"/>
      <c r="C487" s="404"/>
      <c r="D487" s="404"/>
    </row>
    <row r="488" spans="1:4">
      <c r="A488" s="404"/>
      <c r="B488" s="404"/>
      <c r="C488" s="404"/>
      <c r="D488" s="404"/>
    </row>
    <row r="489" spans="1:4">
      <c r="A489" s="404"/>
      <c r="B489" s="404"/>
      <c r="C489" s="404"/>
      <c r="D489" s="404"/>
    </row>
    <row r="490" spans="1:4">
      <c r="A490" s="404"/>
      <c r="B490" s="404"/>
      <c r="C490" s="404"/>
      <c r="D490" s="404"/>
    </row>
    <row r="491" spans="1:4">
      <c r="A491" s="404"/>
      <c r="B491" s="404"/>
      <c r="C491" s="404"/>
      <c r="D491" s="404"/>
    </row>
    <row r="492" spans="1:4">
      <c r="A492" s="404"/>
      <c r="B492" s="404"/>
      <c r="C492" s="404"/>
      <c r="D492" s="404"/>
    </row>
    <row r="493" spans="1:4">
      <c r="A493" s="404"/>
      <c r="B493" s="404"/>
      <c r="C493" s="404"/>
      <c r="D493" s="404"/>
    </row>
    <row r="494" spans="1:4">
      <c r="A494" s="404"/>
      <c r="B494" s="404"/>
      <c r="C494" s="404"/>
      <c r="D494" s="404"/>
    </row>
    <row r="495" spans="1:4">
      <c r="A495" s="404"/>
      <c r="B495" s="404"/>
      <c r="C495" s="404"/>
      <c r="D495" s="404"/>
    </row>
    <row r="496" spans="1:4">
      <c r="A496" s="404"/>
      <c r="B496" s="404"/>
      <c r="C496" s="404"/>
      <c r="D496" s="404"/>
    </row>
    <row r="497" spans="1:4">
      <c r="A497" s="404"/>
      <c r="B497" s="404"/>
      <c r="C497" s="404"/>
      <c r="D497" s="404"/>
    </row>
    <row r="498" spans="1:4">
      <c r="A498" s="404"/>
      <c r="B498" s="404"/>
      <c r="C498" s="404"/>
      <c r="D498" s="404"/>
    </row>
    <row r="499" spans="1:4">
      <c r="A499" s="404"/>
      <c r="B499" s="404"/>
      <c r="C499" s="404"/>
      <c r="D499" s="404"/>
    </row>
    <row r="500" spans="1:4">
      <c r="A500" s="404"/>
      <c r="B500" s="404"/>
      <c r="C500" s="404"/>
      <c r="D500" s="404"/>
    </row>
    <row r="501" spans="1:4">
      <c r="A501" s="404"/>
      <c r="B501" s="404"/>
      <c r="C501" s="404"/>
      <c r="D501" s="404"/>
    </row>
    <row r="502" spans="1:4">
      <c r="A502" s="404"/>
      <c r="B502" s="404"/>
      <c r="C502" s="404"/>
      <c r="D502" s="404"/>
    </row>
    <row r="503" spans="1:4">
      <c r="A503" s="404"/>
      <c r="B503" s="404"/>
      <c r="C503" s="404"/>
      <c r="D503" s="404"/>
    </row>
    <row r="504" spans="1:4">
      <c r="A504" s="404"/>
      <c r="B504" s="404"/>
      <c r="C504" s="404"/>
      <c r="D504" s="404"/>
    </row>
    <row r="505" spans="1:4">
      <c r="A505" s="404"/>
      <c r="B505" s="404"/>
      <c r="C505" s="404"/>
      <c r="D505" s="404"/>
    </row>
    <row r="506" spans="1:4">
      <c r="A506" s="404"/>
      <c r="B506" s="404"/>
      <c r="C506" s="404"/>
      <c r="D506" s="404"/>
    </row>
    <row r="507" spans="1:4">
      <c r="A507" s="404"/>
      <c r="B507" s="404"/>
      <c r="C507" s="404"/>
      <c r="D507" s="404"/>
    </row>
    <row r="508" spans="1:4">
      <c r="A508" s="404"/>
      <c r="B508" s="404"/>
      <c r="C508" s="404"/>
      <c r="D508" s="404"/>
    </row>
    <row r="509" spans="1:4">
      <c r="A509" s="404"/>
      <c r="B509" s="404"/>
      <c r="C509" s="404"/>
      <c r="D509" s="404"/>
    </row>
    <row r="510" spans="1:4">
      <c r="A510" s="404"/>
      <c r="B510" s="404"/>
      <c r="C510" s="404"/>
      <c r="D510" s="404"/>
    </row>
    <row r="511" spans="1:4">
      <c r="A511" s="404"/>
      <c r="B511" s="404"/>
      <c r="C511" s="404"/>
      <c r="D511" s="404"/>
    </row>
    <row r="512" spans="1:4">
      <c r="A512" s="404"/>
      <c r="B512" s="404"/>
      <c r="C512" s="404"/>
      <c r="D512" s="404"/>
    </row>
    <row r="513" spans="1:4">
      <c r="A513" s="404"/>
      <c r="B513" s="404"/>
      <c r="C513" s="404"/>
      <c r="D513" s="404"/>
    </row>
    <row r="514" spans="1:4">
      <c r="A514" s="404"/>
      <c r="B514" s="404"/>
      <c r="C514" s="404"/>
      <c r="D514" s="404"/>
    </row>
    <row r="515" spans="1:4">
      <c r="A515" s="404"/>
      <c r="B515" s="404"/>
      <c r="C515" s="404"/>
      <c r="D515" s="404"/>
    </row>
    <row r="516" spans="1:4">
      <c r="A516" s="404"/>
      <c r="B516" s="404"/>
      <c r="C516" s="404"/>
      <c r="D516" s="404"/>
    </row>
    <row r="517" spans="1:4">
      <c r="A517" s="404"/>
      <c r="B517" s="404"/>
      <c r="C517" s="404"/>
      <c r="D517" s="404"/>
    </row>
    <row r="518" spans="1:4">
      <c r="A518" s="404"/>
      <c r="B518" s="404"/>
      <c r="C518" s="404"/>
      <c r="D518" s="404"/>
    </row>
    <row r="519" spans="1:4">
      <c r="A519" s="404"/>
      <c r="B519" s="404"/>
      <c r="C519" s="404"/>
      <c r="D519" s="404"/>
    </row>
    <row r="520" spans="1:4">
      <c r="A520" s="404"/>
      <c r="B520" s="404"/>
      <c r="C520" s="404"/>
      <c r="D520" s="404"/>
    </row>
    <row r="521" spans="1:4">
      <c r="A521" s="404"/>
      <c r="B521" s="404"/>
      <c r="C521" s="404"/>
      <c r="D521" s="404"/>
    </row>
    <row r="522" spans="1:4">
      <c r="A522" s="404"/>
      <c r="B522" s="404"/>
      <c r="C522" s="404"/>
      <c r="D522" s="404"/>
    </row>
    <row r="523" spans="1:4">
      <c r="A523" s="404"/>
      <c r="B523" s="404"/>
      <c r="C523" s="404"/>
      <c r="D523" s="404"/>
    </row>
    <row r="524" spans="1:4">
      <c r="A524" s="404"/>
      <c r="B524" s="404"/>
      <c r="C524" s="404"/>
      <c r="D524" s="404"/>
    </row>
    <row r="525" spans="1:4">
      <c r="A525" s="404"/>
      <c r="B525" s="404"/>
      <c r="C525" s="404"/>
      <c r="D525" s="404"/>
    </row>
    <row r="526" spans="1:4">
      <c r="A526" s="404"/>
      <c r="B526" s="404"/>
      <c r="C526" s="404"/>
      <c r="D526" s="404"/>
    </row>
    <row r="527" spans="1:4">
      <c r="A527" s="404"/>
      <c r="B527" s="404"/>
      <c r="C527" s="404"/>
      <c r="D527" s="404"/>
    </row>
    <row r="528" spans="1:4">
      <c r="A528" s="404"/>
      <c r="B528" s="404"/>
      <c r="C528" s="404"/>
      <c r="D528" s="404"/>
    </row>
    <row r="529" spans="1:4">
      <c r="A529" s="404"/>
      <c r="B529" s="404"/>
      <c r="C529" s="404"/>
      <c r="D529" s="404"/>
    </row>
    <row r="530" spans="1:4">
      <c r="A530" s="404"/>
      <c r="B530" s="404"/>
      <c r="C530" s="404"/>
      <c r="D530" s="404"/>
    </row>
    <row r="531" spans="1:4">
      <c r="A531" s="404"/>
      <c r="B531" s="404"/>
      <c r="C531" s="404"/>
      <c r="D531" s="404"/>
    </row>
    <row r="532" spans="1:4">
      <c r="A532" s="404"/>
      <c r="B532" s="404"/>
      <c r="C532" s="404"/>
      <c r="D532" s="404"/>
    </row>
    <row r="533" spans="1:4">
      <c r="A533" s="404"/>
      <c r="B533" s="404"/>
      <c r="C533" s="404"/>
      <c r="D533" s="404"/>
    </row>
    <row r="534" spans="1:4">
      <c r="A534" s="404"/>
      <c r="B534" s="404"/>
      <c r="C534" s="404"/>
      <c r="D534" s="404"/>
    </row>
    <row r="535" spans="1:4">
      <c r="A535" s="404"/>
      <c r="B535" s="404"/>
      <c r="C535" s="404"/>
      <c r="D535" s="404"/>
    </row>
    <row r="536" spans="1:4">
      <c r="A536" s="404"/>
      <c r="B536" s="404"/>
      <c r="C536" s="404"/>
      <c r="D536" s="404"/>
    </row>
    <row r="537" spans="1:4">
      <c r="A537" s="404"/>
      <c r="B537" s="404"/>
      <c r="C537" s="404"/>
      <c r="D537" s="404"/>
    </row>
    <row r="538" spans="1:4">
      <c r="A538" s="404"/>
      <c r="B538" s="404"/>
      <c r="C538" s="404"/>
      <c r="D538" s="404"/>
    </row>
    <row r="539" spans="1:4">
      <c r="A539" s="404"/>
      <c r="B539" s="404"/>
      <c r="C539" s="404"/>
      <c r="D539" s="404"/>
    </row>
    <row r="540" spans="1:4">
      <c r="A540" s="404"/>
      <c r="B540" s="404"/>
      <c r="C540" s="404"/>
      <c r="D540" s="404"/>
    </row>
    <row r="541" spans="1:4">
      <c r="A541" s="404"/>
      <c r="B541" s="404"/>
      <c r="C541" s="404"/>
      <c r="D541" s="404"/>
    </row>
    <row r="542" spans="1:4">
      <c r="A542" s="404"/>
      <c r="B542" s="404"/>
      <c r="C542" s="404"/>
      <c r="D542" s="404"/>
    </row>
    <row r="543" spans="1:4">
      <c r="A543" s="404"/>
      <c r="B543" s="404"/>
      <c r="C543" s="404"/>
      <c r="D543" s="404"/>
    </row>
    <row r="544" spans="1:4">
      <c r="A544" s="404"/>
      <c r="B544" s="404"/>
      <c r="C544" s="404"/>
      <c r="D544" s="404"/>
    </row>
    <row r="545" spans="1:4">
      <c r="A545" s="404"/>
      <c r="B545" s="404"/>
      <c r="C545" s="404"/>
      <c r="D545" s="404"/>
    </row>
    <row r="546" spans="1:4">
      <c r="A546" s="404"/>
      <c r="B546" s="404"/>
      <c r="C546" s="404"/>
      <c r="D546" s="404"/>
    </row>
    <row r="547" spans="1:4">
      <c r="A547" s="404"/>
      <c r="B547" s="404"/>
      <c r="C547" s="404"/>
      <c r="D547" s="404"/>
    </row>
    <row r="548" spans="1:4">
      <c r="A548" s="404"/>
      <c r="B548" s="404"/>
      <c r="C548" s="404"/>
      <c r="D548" s="404"/>
    </row>
    <row r="549" spans="1:4">
      <c r="A549" s="404"/>
      <c r="B549" s="404"/>
      <c r="C549" s="404"/>
      <c r="D549" s="404"/>
    </row>
    <row r="550" spans="1:4">
      <c r="A550" s="404"/>
      <c r="B550" s="404"/>
      <c r="C550" s="404"/>
      <c r="D550" s="404"/>
    </row>
    <row r="551" spans="1:4">
      <c r="A551" s="404"/>
      <c r="B551" s="404"/>
      <c r="C551" s="404"/>
      <c r="D551" s="404"/>
    </row>
    <row r="552" spans="1:4">
      <c r="A552" s="404"/>
      <c r="B552" s="404"/>
      <c r="C552" s="404"/>
      <c r="D552" s="404"/>
    </row>
    <row r="553" spans="1:4">
      <c r="A553" s="404"/>
      <c r="B553" s="404"/>
      <c r="C553" s="404"/>
      <c r="D553" s="404"/>
    </row>
    <row r="554" spans="1:4">
      <c r="A554" s="404"/>
      <c r="B554" s="404"/>
      <c r="C554" s="404"/>
      <c r="D554" s="404"/>
    </row>
    <row r="555" spans="1:4">
      <c r="A555" s="404"/>
      <c r="B555" s="404"/>
      <c r="C555" s="404"/>
      <c r="D555" s="404"/>
    </row>
    <row r="556" spans="1:4">
      <c r="A556" s="404"/>
      <c r="B556" s="404"/>
      <c r="C556" s="404"/>
      <c r="D556" s="404"/>
    </row>
    <row r="557" spans="1:4">
      <c r="A557" s="404"/>
      <c r="B557" s="404"/>
      <c r="C557" s="404"/>
      <c r="D557" s="404"/>
    </row>
    <row r="558" spans="1:4">
      <c r="A558" s="404"/>
      <c r="B558" s="404"/>
      <c r="C558" s="404"/>
      <c r="D558" s="404"/>
    </row>
    <row r="559" spans="1:4">
      <c r="A559" s="404"/>
      <c r="B559" s="404"/>
      <c r="C559" s="404"/>
      <c r="D559" s="404"/>
    </row>
    <row r="560" spans="1:4">
      <c r="A560" s="404"/>
      <c r="B560" s="404"/>
      <c r="C560" s="404"/>
      <c r="D560" s="404"/>
    </row>
    <row r="561" spans="1:4">
      <c r="A561" s="404"/>
      <c r="B561" s="404"/>
      <c r="C561" s="404"/>
      <c r="D561" s="404"/>
    </row>
    <row r="562" spans="1:4">
      <c r="A562" s="404"/>
      <c r="B562" s="404"/>
      <c r="C562" s="404"/>
      <c r="D562" s="404"/>
    </row>
    <row r="563" spans="1:4">
      <c r="A563" s="404"/>
      <c r="B563" s="404"/>
      <c r="C563" s="404"/>
      <c r="D563" s="404"/>
    </row>
    <row r="564" spans="1:4">
      <c r="A564" s="404"/>
      <c r="B564" s="404"/>
      <c r="C564" s="404"/>
      <c r="D564" s="404"/>
    </row>
    <row r="565" spans="1:4">
      <c r="A565" s="404"/>
      <c r="B565" s="404"/>
      <c r="C565" s="404"/>
      <c r="D565" s="404"/>
    </row>
    <row r="566" spans="1:4">
      <c r="A566" s="404"/>
      <c r="B566" s="404"/>
      <c r="C566" s="404"/>
      <c r="D566" s="404"/>
    </row>
    <row r="567" spans="1:4">
      <c r="A567" s="404"/>
      <c r="B567" s="404"/>
      <c r="C567" s="404"/>
      <c r="D567" s="404"/>
    </row>
    <row r="568" spans="1:4">
      <c r="A568" s="404"/>
      <c r="B568" s="404"/>
      <c r="C568" s="404"/>
      <c r="D568" s="404"/>
    </row>
    <row r="569" spans="1:4">
      <c r="A569" s="404"/>
      <c r="B569" s="404"/>
      <c r="C569" s="404"/>
      <c r="D569" s="404"/>
    </row>
    <row r="570" spans="1:4">
      <c r="A570" s="404"/>
      <c r="B570" s="404"/>
      <c r="C570" s="404"/>
      <c r="D570" s="404"/>
    </row>
    <row r="571" spans="1:4">
      <c r="A571" s="404"/>
      <c r="B571" s="404"/>
      <c r="C571" s="404"/>
      <c r="D571" s="404"/>
    </row>
    <row r="572" spans="1:4">
      <c r="A572" s="404"/>
      <c r="B572" s="404"/>
      <c r="C572" s="404"/>
      <c r="D572" s="404"/>
    </row>
    <row r="573" spans="1:4">
      <c r="A573" s="404"/>
      <c r="B573" s="404"/>
      <c r="C573" s="404"/>
      <c r="D573" s="404"/>
    </row>
    <row r="574" spans="1:4">
      <c r="A574" s="404"/>
      <c r="B574" s="404"/>
      <c r="C574" s="404"/>
      <c r="D574" s="404"/>
    </row>
    <row r="575" spans="1:4">
      <c r="A575" s="404"/>
      <c r="B575" s="404"/>
      <c r="C575" s="404"/>
      <c r="D575" s="404"/>
    </row>
    <row r="576" spans="1:4">
      <c r="A576" s="404"/>
      <c r="B576" s="404"/>
      <c r="C576" s="404"/>
      <c r="D576" s="404"/>
    </row>
    <row r="577" spans="1:4">
      <c r="A577" s="404"/>
      <c r="B577" s="404"/>
      <c r="C577" s="404"/>
      <c r="D577" s="404"/>
    </row>
    <row r="578" spans="1:4">
      <c r="A578" s="404"/>
      <c r="B578" s="404"/>
      <c r="C578" s="404"/>
      <c r="D578" s="404"/>
    </row>
    <row r="579" spans="1:4">
      <c r="A579" s="404"/>
      <c r="B579" s="404"/>
      <c r="C579" s="404"/>
      <c r="D579" s="404"/>
    </row>
    <row r="580" spans="1:4">
      <c r="A580" s="404"/>
      <c r="B580" s="404"/>
      <c r="C580" s="404"/>
      <c r="D580" s="404"/>
    </row>
    <row r="581" spans="1:4">
      <c r="A581" s="404"/>
      <c r="B581" s="404"/>
      <c r="C581" s="404"/>
      <c r="D581" s="404"/>
    </row>
    <row r="582" spans="1:4">
      <c r="A582" s="404"/>
      <c r="B582" s="404"/>
      <c r="C582" s="404"/>
      <c r="D582" s="404"/>
    </row>
  </sheetData>
  <mergeCells count="18">
    <mergeCell ref="A31:C31"/>
    <mergeCell ref="A25:D25"/>
    <mergeCell ref="A40:C40"/>
    <mergeCell ref="A17:C17"/>
    <mergeCell ref="A55:C55"/>
    <mergeCell ref="A13:C13"/>
    <mergeCell ref="A1:D1"/>
    <mergeCell ref="A32:D33"/>
    <mergeCell ref="A41:D42"/>
    <mergeCell ref="A3:C3"/>
    <mergeCell ref="A4:C4"/>
    <mergeCell ref="A5:D5"/>
    <mergeCell ref="A18:D19"/>
    <mergeCell ref="A22:D22"/>
    <mergeCell ref="A9:D9"/>
    <mergeCell ref="A8:C8"/>
    <mergeCell ref="A21:C21"/>
    <mergeCell ref="A24:C24"/>
  </mergeCells>
  <pageMargins left="0.47244094488188981" right="0.55118110236220474" top="0.35433070866141736" bottom="0.27559055118110237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298"/>
  <sheetViews>
    <sheetView workbookViewId="0">
      <selection activeCell="E1" sqref="E1"/>
    </sheetView>
  </sheetViews>
  <sheetFormatPr defaultRowHeight="15"/>
  <cols>
    <col min="1" max="1" width="7.5703125" style="169" customWidth="1"/>
    <col min="2" max="2" width="42.7109375" customWidth="1"/>
    <col min="3" max="3" width="43.140625" customWidth="1"/>
    <col min="4" max="4" width="10.140625" style="532" customWidth="1"/>
    <col min="5" max="51" width="9.140625" style="404"/>
  </cols>
  <sheetData>
    <row r="1" spans="1:52" s="1" customFormat="1" ht="30.75" customHeight="1">
      <c r="A1" s="583" t="s">
        <v>1449</v>
      </c>
      <c r="B1" s="584"/>
      <c r="C1" s="584"/>
      <c r="D1" s="58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233"/>
    </row>
    <row r="2" spans="1:52" s="1" customFormat="1" ht="37.5" customHeight="1">
      <c r="A2" s="46" t="s">
        <v>0</v>
      </c>
      <c r="B2" s="46" t="s">
        <v>1416</v>
      </c>
      <c r="C2" s="46" t="s">
        <v>2</v>
      </c>
      <c r="D2" s="46" t="s">
        <v>54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233"/>
    </row>
    <row r="3" spans="1:52" s="14" customFormat="1" ht="20.25" customHeight="1">
      <c r="A3" s="639" t="s">
        <v>241</v>
      </c>
      <c r="B3" s="639"/>
      <c r="C3" s="639"/>
      <c r="D3" s="82">
        <f>D4+D12+D52</f>
        <v>148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12"/>
    </row>
    <row r="4" spans="1:52" s="14" customFormat="1" ht="19.5" customHeight="1">
      <c r="A4" s="639" t="s">
        <v>4</v>
      </c>
      <c r="B4" s="639"/>
      <c r="C4" s="639"/>
      <c r="D4" s="82">
        <f>D9+D25+D30+D39+D42</f>
        <v>28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12"/>
    </row>
    <row r="5" spans="1:52" s="1" customFormat="1" ht="19.5" customHeight="1">
      <c r="A5" s="610" t="s">
        <v>5</v>
      </c>
      <c r="B5" s="610"/>
      <c r="C5" s="610"/>
      <c r="D5" s="655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233"/>
    </row>
    <row r="6" spans="1:52" s="30" customFormat="1" ht="25.5">
      <c r="A6" s="207">
        <v>1</v>
      </c>
      <c r="B6" s="49" t="s">
        <v>783</v>
      </c>
      <c r="C6" s="49" t="s">
        <v>784</v>
      </c>
      <c r="D6" s="67">
        <v>1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13"/>
    </row>
    <row r="7" spans="1:52" s="30" customFormat="1" ht="25.5">
      <c r="A7" s="208">
        <f>A6+1</f>
        <v>2</v>
      </c>
      <c r="B7" s="49" t="s">
        <v>1097</v>
      </c>
      <c r="C7" s="49" t="s">
        <v>799</v>
      </c>
      <c r="D7" s="67">
        <v>1</v>
      </c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13"/>
    </row>
    <row r="8" spans="1:52" s="30" customFormat="1" ht="25.5">
      <c r="A8" s="208">
        <f>A7+1</f>
        <v>3</v>
      </c>
      <c r="B8" s="49" t="s">
        <v>1098</v>
      </c>
      <c r="C8" s="49" t="s">
        <v>800</v>
      </c>
      <c r="D8" s="67">
        <v>1</v>
      </c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13"/>
    </row>
    <row r="9" spans="1:52" s="14" customFormat="1" ht="19.5" customHeight="1">
      <c r="A9" s="595" t="s">
        <v>52</v>
      </c>
      <c r="B9" s="595"/>
      <c r="C9" s="595"/>
      <c r="D9" s="82">
        <f>SUM(D6:D8)</f>
        <v>3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12"/>
    </row>
    <row r="10" spans="1:52" s="14" customFormat="1" ht="19.5" customHeight="1">
      <c r="A10" s="657" t="s">
        <v>773</v>
      </c>
      <c r="B10" s="657"/>
      <c r="C10" s="657"/>
      <c r="D10" s="657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12"/>
    </row>
    <row r="11" spans="1:52" s="14" customFormat="1" ht="19.5" customHeight="1">
      <c r="A11" s="191">
        <f>A8+1</f>
        <v>4</v>
      </c>
      <c r="B11" s="205" t="s">
        <v>836</v>
      </c>
      <c r="C11" s="200" t="s">
        <v>837</v>
      </c>
      <c r="D11" s="191">
        <v>1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12"/>
    </row>
    <row r="12" spans="1:52" s="209" customFormat="1" ht="19.5" customHeight="1">
      <c r="A12" s="654" t="s">
        <v>52</v>
      </c>
      <c r="B12" s="654"/>
      <c r="C12" s="654"/>
      <c r="D12" s="192">
        <f>SUM(D11:D11)</f>
        <v>1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534"/>
    </row>
    <row r="13" spans="1:52" s="1" customFormat="1" ht="21.75" customHeight="1">
      <c r="A13" s="610" t="s">
        <v>243</v>
      </c>
      <c r="B13" s="610"/>
      <c r="C13" s="610"/>
      <c r="D13" s="655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233"/>
    </row>
    <row r="14" spans="1:52" s="1" customFormat="1" ht="25.5">
      <c r="A14" s="406">
        <f>A11+1</f>
        <v>5</v>
      </c>
      <c r="B14" s="70" t="s">
        <v>135</v>
      </c>
      <c r="C14" s="407" t="s">
        <v>244</v>
      </c>
      <c r="D14" s="475">
        <v>1</v>
      </c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233"/>
    </row>
    <row r="15" spans="1:52" s="1" customFormat="1" ht="25.5">
      <c r="A15" s="406">
        <f>A14+1</f>
        <v>6</v>
      </c>
      <c r="B15" s="70" t="s">
        <v>135</v>
      </c>
      <c r="C15" s="407" t="s">
        <v>245</v>
      </c>
      <c r="D15" s="475">
        <v>1</v>
      </c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233"/>
    </row>
    <row r="16" spans="1:52" s="1" customFormat="1" ht="25.5">
      <c r="A16" s="406">
        <f t="shared" ref="A16:A24" si="0">A15+1</f>
        <v>7</v>
      </c>
      <c r="B16" s="70" t="s">
        <v>135</v>
      </c>
      <c r="C16" s="407" t="s">
        <v>246</v>
      </c>
      <c r="D16" s="475">
        <v>1</v>
      </c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233"/>
    </row>
    <row r="17" spans="1:52" s="1" customFormat="1" ht="25.5">
      <c r="A17" s="406">
        <f t="shared" si="0"/>
        <v>8</v>
      </c>
      <c r="B17" s="70" t="s">
        <v>135</v>
      </c>
      <c r="C17" s="407" t="s">
        <v>247</v>
      </c>
      <c r="D17" s="475">
        <v>1</v>
      </c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233"/>
    </row>
    <row r="18" spans="1:52" s="1" customFormat="1" ht="25.5">
      <c r="A18" s="406">
        <f t="shared" si="0"/>
        <v>9</v>
      </c>
      <c r="B18" s="407" t="s">
        <v>248</v>
      </c>
      <c r="C18" s="407" t="s">
        <v>242</v>
      </c>
      <c r="D18" s="475">
        <v>1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233"/>
    </row>
    <row r="19" spans="1:52" s="1" customFormat="1">
      <c r="A19" s="406">
        <f t="shared" si="0"/>
        <v>10</v>
      </c>
      <c r="D19" s="483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233"/>
    </row>
    <row r="20" spans="1:52" s="188" customFormat="1" ht="25.5">
      <c r="A20" s="191">
        <f t="shared" si="0"/>
        <v>11</v>
      </c>
      <c r="B20" s="205" t="s">
        <v>250</v>
      </c>
      <c r="C20" s="205" t="s">
        <v>249</v>
      </c>
      <c r="D20" s="191">
        <v>1</v>
      </c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235"/>
    </row>
    <row r="21" spans="1:52" s="188" customFormat="1" ht="25.5">
      <c r="A21" s="191">
        <f t="shared" si="0"/>
        <v>12</v>
      </c>
      <c r="B21" s="205" t="s">
        <v>250</v>
      </c>
      <c r="C21" s="205" t="s">
        <v>246</v>
      </c>
      <c r="D21" s="191">
        <v>1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235"/>
    </row>
    <row r="22" spans="1:52" s="188" customFormat="1" ht="25.5">
      <c r="A22" s="191">
        <f t="shared" si="0"/>
        <v>13</v>
      </c>
      <c r="B22" s="205" t="s">
        <v>250</v>
      </c>
      <c r="C22" s="205" t="s">
        <v>249</v>
      </c>
      <c r="D22" s="191">
        <v>1</v>
      </c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235"/>
    </row>
    <row r="23" spans="1:52" s="188" customFormat="1" ht="25.5">
      <c r="A23" s="191">
        <f t="shared" si="0"/>
        <v>14</v>
      </c>
      <c r="B23" s="205" t="s">
        <v>250</v>
      </c>
      <c r="C23" s="205" t="s">
        <v>251</v>
      </c>
      <c r="D23" s="191">
        <v>1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235"/>
    </row>
    <row r="24" spans="1:52" s="188" customFormat="1" ht="25.5">
      <c r="A24" s="191">
        <f t="shared" si="0"/>
        <v>15</v>
      </c>
      <c r="B24" s="205" t="s">
        <v>785</v>
      </c>
      <c r="C24" s="205" t="s">
        <v>952</v>
      </c>
      <c r="D24" s="191">
        <v>1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235"/>
    </row>
    <row r="25" spans="1:52" s="17" customFormat="1">
      <c r="A25" s="594" t="s">
        <v>52</v>
      </c>
      <c r="B25" s="594"/>
      <c r="C25" s="594"/>
      <c r="D25" s="82">
        <f>SUM(D14:D24)</f>
        <v>10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  <c r="AX25" s="418"/>
      <c r="AY25" s="418"/>
      <c r="AZ25" s="485"/>
    </row>
    <row r="26" spans="1:52" s="188" customFormat="1" ht="22.5" customHeight="1">
      <c r="A26" s="653" t="s">
        <v>34</v>
      </c>
      <c r="B26" s="653"/>
      <c r="C26" s="653"/>
      <c r="D26" s="653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235"/>
    </row>
    <row r="27" spans="1:52" s="1" customFormat="1" ht="25.5">
      <c r="A27" s="406">
        <f>A24+1</f>
        <v>16</v>
      </c>
      <c r="B27" s="407" t="s">
        <v>252</v>
      </c>
      <c r="C27" s="407" t="s">
        <v>251</v>
      </c>
      <c r="D27" s="475">
        <v>1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233"/>
    </row>
    <row r="28" spans="1:52" s="1" customFormat="1" ht="25.5">
      <c r="A28" s="406">
        <f t="shared" ref="A28:A29" si="1">A27+1</f>
        <v>17</v>
      </c>
      <c r="B28" s="407" t="s">
        <v>253</v>
      </c>
      <c r="C28" s="407" t="s">
        <v>251</v>
      </c>
      <c r="D28" s="475">
        <v>1</v>
      </c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233"/>
    </row>
    <row r="29" spans="1:52" s="1" customFormat="1" ht="25.5">
      <c r="A29" s="406">
        <f t="shared" si="1"/>
        <v>18</v>
      </c>
      <c r="B29" s="407" t="s">
        <v>256</v>
      </c>
      <c r="C29" s="407" t="s">
        <v>249</v>
      </c>
      <c r="D29" s="475">
        <v>1</v>
      </c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233"/>
    </row>
    <row r="30" spans="1:52" s="14" customFormat="1" ht="19.5" customHeight="1">
      <c r="A30" s="595" t="s">
        <v>52</v>
      </c>
      <c r="B30" s="595"/>
      <c r="C30" s="595"/>
      <c r="D30" s="82">
        <f>SUM(D27:D29)</f>
        <v>3</v>
      </c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12"/>
    </row>
    <row r="31" spans="1:52" s="1" customFormat="1" ht="21" customHeight="1">
      <c r="A31" s="610" t="s">
        <v>13</v>
      </c>
      <c r="B31" s="610"/>
      <c r="C31" s="610"/>
      <c r="D31" s="655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233"/>
    </row>
    <row r="32" spans="1:52" s="1" customFormat="1" ht="25.5">
      <c r="A32" s="406">
        <f>A29+1</f>
        <v>19</v>
      </c>
      <c r="B32" s="407" t="s">
        <v>255</v>
      </c>
      <c r="C32" s="407" t="s">
        <v>946</v>
      </c>
      <c r="D32" s="475">
        <v>1</v>
      </c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233"/>
    </row>
    <row r="33" spans="1:52" s="1" customFormat="1" ht="25.5">
      <c r="A33" s="406">
        <f>A32+1</f>
        <v>20</v>
      </c>
      <c r="B33" s="407" t="s">
        <v>255</v>
      </c>
      <c r="C33" s="407" t="s">
        <v>947</v>
      </c>
      <c r="D33" s="475">
        <v>1</v>
      </c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233"/>
    </row>
    <row r="34" spans="1:52" s="1" customFormat="1" ht="25.5">
      <c r="A34" s="406">
        <f t="shared" ref="A34:A38" si="2">A33+1</f>
        <v>21</v>
      </c>
      <c r="B34" s="407" t="s">
        <v>141</v>
      </c>
      <c r="C34" s="407" t="s">
        <v>945</v>
      </c>
      <c r="D34" s="475">
        <v>1</v>
      </c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233"/>
    </row>
    <row r="35" spans="1:52" s="1" customFormat="1" ht="25.5">
      <c r="A35" s="406">
        <f t="shared" si="2"/>
        <v>22</v>
      </c>
      <c r="B35" s="407" t="s">
        <v>141</v>
      </c>
      <c r="C35" s="407" t="s">
        <v>947</v>
      </c>
      <c r="D35" s="475">
        <v>1</v>
      </c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233"/>
    </row>
    <row r="36" spans="1:52" s="1" customFormat="1" ht="25.5">
      <c r="A36" s="406">
        <f t="shared" si="2"/>
        <v>23</v>
      </c>
      <c r="B36" s="407" t="s">
        <v>59</v>
      </c>
      <c r="C36" s="407" t="s">
        <v>944</v>
      </c>
      <c r="D36" s="475">
        <v>1</v>
      </c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  <c r="AR36" s="404"/>
      <c r="AS36" s="404"/>
      <c r="AT36" s="404"/>
      <c r="AU36" s="404"/>
      <c r="AV36" s="404"/>
      <c r="AW36" s="404"/>
      <c r="AX36" s="404"/>
      <c r="AY36" s="404"/>
      <c r="AZ36" s="233"/>
    </row>
    <row r="37" spans="1:52" s="1" customFormat="1" ht="25.5">
      <c r="A37" s="454">
        <f t="shared" si="2"/>
        <v>24</v>
      </c>
      <c r="B37" s="407" t="s">
        <v>228</v>
      </c>
      <c r="C37" s="407" t="s">
        <v>948</v>
      </c>
      <c r="D37" s="475">
        <v>1</v>
      </c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233"/>
    </row>
    <row r="38" spans="1:52" s="1" customFormat="1" ht="48" customHeight="1">
      <c r="A38" s="406">
        <f t="shared" si="2"/>
        <v>25</v>
      </c>
      <c r="B38" s="407" t="s">
        <v>257</v>
      </c>
      <c r="C38" s="407" t="s">
        <v>949</v>
      </c>
      <c r="D38" s="475">
        <v>5</v>
      </c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233"/>
    </row>
    <row r="39" spans="1:52" s="14" customFormat="1">
      <c r="A39" s="595" t="s">
        <v>52</v>
      </c>
      <c r="B39" s="595"/>
      <c r="C39" s="595"/>
      <c r="D39" s="82">
        <f>SUM(D32:D38)</f>
        <v>11</v>
      </c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12"/>
    </row>
    <row r="40" spans="1:52" s="1" customFormat="1" ht="25.5" customHeight="1">
      <c r="A40" s="656" t="s">
        <v>117</v>
      </c>
      <c r="B40" s="656"/>
      <c r="C40" s="656"/>
      <c r="D40" s="655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233"/>
    </row>
    <row r="41" spans="1:52" s="1" customFormat="1" ht="25.5">
      <c r="A41" s="406">
        <f>A38+1</f>
        <v>26</v>
      </c>
      <c r="B41" s="407" t="s">
        <v>258</v>
      </c>
      <c r="C41" s="407" t="s">
        <v>950</v>
      </c>
      <c r="D41" s="475">
        <v>1</v>
      </c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233"/>
    </row>
    <row r="42" spans="1:52" s="17" customFormat="1">
      <c r="A42" s="595" t="s">
        <v>52</v>
      </c>
      <c r="B42" s="595"/>
      <c r="C42" s="595"/>
      <c r="D42" s="82">
        <f>SUM(D41)</f>
        <v>1</v>
      </c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418"/>
      <c r="AT42" s="418"/>
      <c r="AU42" s="418"/>
      <c r="AV42" s="418"/>
      <c r="AW42" s="418"/>
      <c r="AX42" s="418"/>
      <c r="AY42" s="418"/>
      <c r="AZ42" s="485"/>
    </row>
    <row r="43" spans="1:52" s="1" customFormat="1" ht="25.5" customHeight="1">
      <c r="A43" s="610" t="s">
        <v>51</v>
      </c>
      <c r="B43" s="610"/>
      <c r="C43" s="610"/>
      <c r="D43" s="655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233"/>
    </row>
    <row r="44" spans="1:52" s="1" customFormat="1" ht="25.5">
      <c r="A44" s="406">
        <f>A41+1</f>
        <v>27</v>
      </c>
      <c r="B44" s="407" t="s">
        <v>259</v>
      </c>
      <c r="C44" s="407" t="s">
        <v>951</v>
      </c>
      <c r="D44" s="475">
        <v>1</v>
      </c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233"/>
    </row>
    <row r="45" spans="1:52" s="1" customFormat="1">
      <c r="A45" s="406">
        <f>A44+1</f>
        <v>28</v>
      </c>
      <c r="B45" s="407" t="s">
        <v>260</v>
      </c>
      <c r="C45" s="406" t="s">
        <v>88</v>
      </c>
      <c r="D45" s="475">
        <v>1</v>
      </c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233"/>
    </row>
    <row r="46" spans="1:52" s="1" customFormat="1">
      <c r="A46" s="406">
        <f t="shared" ref="A46:A51" si="3">A45+1</f>
        <v>29</v>
      </c>
      <c r="B46" s="407" t="s">
        <v>261</v>
      </c>
      <c r="C46" s="406" t="s">
        <v>88</v>
      </c>
      <c r="D46" s="475">
        <v>1</v>
      </c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233"/>
    </row>
    <row r="47" spans="1:52" s="1" customFormat="1" ht="25.5">
      <c r="A47" s="406">
        <f t="shared" si="3"/>
        <v>30</v>
      </c>
      <c r="B47" s="407" t="s">
        <v>262</v>
      </c>
      <c r="C47" s="407" t="s">
        <v>263</v>
      </c>
      <c r="D47" s="475">
        <v>1</v>
      </c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233"/>
    </row>
    <row r="48" spans="1:52" s="1" customFormat="1" ht="25.5">
      <c r="A48" s="406">
        <f t="shared" si="3"/>
        <v>31</v>
      </c>
      <c r="B48" s="407" t="s">
        <v>693</v>
      </c>
      <c r="C48" s="407" t="s">
        <v>694</v>
      </c>
      <c r="D48" s="475">
        <v>1</v>
      </c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233"/>
    </row>
    <row r="49" spans="1:52" s="1" customFormat="1">
      <c r="A49" s="406">
        <f t="shared" si="3"/>
        <v>32</v>
      </c>
      <c r="B49" s="407" t="s">
        <v>264</v>
      </c>
      <c r="C49" s="406" t="s">
        <v>88</v>
      </c>
      <c r="D49" s="475">
        <v>1</v>
      </c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233"/>
    </row>
    <row r="50" spans="1:52" s="1" customFormat="1">
      <c r="A50" s="406">
        <f t="shared" si="3"/>
        <v>33</v>
      </c>
      <c r="B50" s="407" t="s">
        <v>264</v>
      </c>
      <c r="C50" s="406" t="s">
        <v>88</v>
      </c>
      <c r="D50" s="475">
        <v>1</v>
      </c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233"/>
    </row>
    <row r="51" spans="1:52" s="1" customFormat="1">
      <c r="A51" s="406">
        <f t="shared" si="3"/>
        <v>34</v>
      </c>
      <c r="B51" s="407" t="s">
        <v>553</v>
      </c>
      <c r="C51" s="407"/>
      <c r="D51" s="475">
        <v>112</v>
      </c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233"/>
    </row>
    <row r="52" spans="1:52" s="15" customFormat="1" ht="15.75">
      <c r="A52" s="595" t="s">
        <v>52</v>
      </c>
      <c r="B52" s="595"/>
      <c r="C52" s="595"/>
      <c r="D52" s="529">
        <f>SUM(D44:D51)</f>
        <v>119</v>
      </c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19"/>
      <c r="AL52" s="419"/>
      <c r="AM52" s="419"/>
      <c r="AN52" s="419"/>
      <c r="AO52" s="419"/>
      <c r="AP52" s="419"/>
      <c r="AQ52" s="419"/>
      <c r="AR52" s="419"/>
      <c r="AS52" s="419"/>
      <c r="AT52" s="419"/>
      <c r="AU52" s="419"/>
      <c r="AV52" s="419"/>
      <c r="AW52" s="419"/>
      <c r="AX52" s="419"/>
      <c r="AY52" s="419"/>
      <c r="AZ52" s="535"/>
    </row>
    <row r="53" spans="1:52">
      <c r="A53" s="533"/>
      <c r="B53" s="31"/>
      <c r="C53" s="31"/>
      <c r="D53" s="404"/>
    </row>
    <row r="54" spans="1:52">
      <c r="A54" s="533"/>
      <c r="B54" s="31"/>
      <c r="C54" s="31"/>
      <c r="D54" s="404"/>
    </row>
    <row r="55" spans="1:52">
      <c r="A55" s="533"/>
      <c r="B55" s="31"/>
      <c r="C55" s="31"/>
      <c r="D55" s="404"/>
    </row>
    <row r="56" spans="1:52">
      <c r="A56" s="533"/>
      <c r="B56" s="31"/>
      <c r="C56" s="31"/>
      <c r="D56" s="404"/>
    </row>
    <row r="57" spans="1:52">
      <c r="A57" s="533"/>
      <c r="B57" s="31"/>
      <c r="C57" s="31"/>
      <c r="D57" s="537"/>
    </row>
    <row r="58" spans="1:52">
      <c r="A58" s="533"/>
      <c r="B58" s="31"/>
      <c r="C58" s="31"/>
      <c r="D58" s="404"/>
    </row>
    <row r="59" spans="1:52">
      <c r="A59" s="533"/>
      <c r="B59" s="31"/>
      <c r="C59" s="31"/>
      <c r="D59" s="404"/>
    </row>
    <row r="60" spans="1:52">
      <c r="A60" s="533"/>
      <c r="B60" s="31"/>
      <c r="C60" s="31"/>
      <c r="D60" s="404"/>
    </row>
    <row r="61" spans="1:52">
      <c r="A61" s="533"/>
      <c r="B61" s="31"/>
      <c r="C61" s="31"/>
      <c r="D61" s="404"/>
    </row>
    <row r="62" spans="1:52">
      <c r="A62" s="533"/>
      <c r="B62" s="31"/>
      <c r="C62" s="31"/>
      <c r="D62" s="404"/>
    </row>
    <row r="63" spans="1:52">
      <c r="A63" s="533"/>
      <c r="B63" s="31"/>
      <c r="C63" s="31"/>
      <c r="D63" s="404"/>
    </row>
    <row r="64" spans="1:52">
      <c r="A64" s="533"/>
      <c r="B64" s="31"/>
      <c r="C64" s="31"/>
      <c r="D64" s="404"/>
    </row>
    <row r="65" spans="1:4">
      <c r="A65" s="533"/>
      <c r="B65" s="31"/>
      <c r="C65" s="31"/>
      <c r="D65" s="404"/>
    </row>
    <row r="66" spans="1:4">
      <c r="A66" s="533"/>
      <c r="B66" s="31"/>
      <c r="C66" s="31"/>
      <c r="D66" s="404"/>
    </row>
    <row r="67" spans="1:4">
      <c r="A67" s="533"/>
      <c r="B67" s="31"/>
      <c r="C67" s="31"/>
      <c r="D67" s="404"/>
    </row>
    <row r="68" spans="1:4">
      <c r="A68" s="533"/>
      <c r="B68" s="31"/>
      <c r="C68" s="31"/>
      <c r="D68" s="404"/>
    </row>
    <row r="69" spans="1:4">
      <c r="A69" s="533"/>
      <c r="B69" s="31"/>
      <c r="C69" s="31"/>
      <c r="D69" s="404"/>
    </row>
    <row r="70" spans="1:4">
      <c r="A70" s="533"/>
      <c r="B70" s="31"/>
      <c r="C70" s="31"/>
      <c r="D70" s="404"/>
    </row>
    <row r="71" spans="1:4">
      <c r="A71" s="533"/>
      <c r="B71" s="31"/>
      <c r="C71" s="31"/>
      <c r="D71" s="404"/>
    </row>
    <row r="72" spans="1:4">
      <c r="A72" s="533"/>
      <c r="B72" s="31"/>
      <c r="C72" s="31"/>
      <c r="D72" s="404"/>
    </row>
    <row r="73" spans="1:4">
      <c r="A73" s="533"/>
      <c r="B73" s="31"/>
      <c r="C73" s="31"/>
      <c r="D73" s="404"/>
    </row>
    <row r="74" spans="1:4">
      <c r="A74" s="533"/>
      <c r="B74" s="31"/>
      <c r="C74" s="31"/>
      <c r="D74" s="404"/>
    </row>
    <row r="75" spans="1:4">
      <c r="A75" s="533"/>
      <c r="B75" s="31"/>
      <c r="C75" s="31"/>
      <c r="D75" s="404"/>
    </row>
    <row r="76" spans="1:4">
      <c r="A76" s="533"/>
      <c r="B76" s="31"/>
      <c r="C76" s="31"/>
      <c r="D76" s="404"/>
    </row>
    <row r="77" spans="1:4">
      <c r="A77" s="533"/>
      <c r="B77" s="31"/>
      <c r="C77" s="31"/>
      <c r="D77" s="404"/>
    </row>
    <row r="78" spans="1:4">
      <c r="A78" s="533"/>
      <c r="B78" s="31"/>
      <c r="C78" s="31"/>
      <c r="D78" s="404"/>
    </row>
    <row r="79" spans="1:4">
      <c r="A79" s="533"/>
      <c r="B79" s="31"/>
      <c r="C79" s="31"/>
      <c r="D79" s="404"/>
    </row>
    <row r="80" spans="1:4">
      <c r="A80" s="533"/>
      <c r="B80" s="31"/>
      <c r="C80" s="31"/>
      <c r="D80" s="404"/>
    </row>
    <row r="81" spans="1:4">
      <c r="A81" s="533"/>
      <c r="B81" s="31"/>
      <c r="C81" s="31"/>
      <c r="D81" s="404"/>
    </row>
    <row r="82" spans="1:4">
      <c r="A82" s="533"/>
      <c r="B82" s="31"/>
      <c r="C82" s="31"/>
      <c r="D82" s="404"/>
    </row>
    <row r="83" spans="1:4">
      <c r="A83" s="533"/>
      <c r="B83" s="31"/>
      <c r="C83" s="31"/>
      <c r="D83" s="404"/>
    </row>
    <row r="84" spans="1:4">
      <c r="A84" s="533"/>
      <c r="B84" s="31"/>
      <c r="C84" s="31"/>
      <c r="D84" s="404"/>
    </row>
    <row r="85" spans="1:4">
      <c r="A85" s="533"/>
      <c r="B85" s="31"/>
      <c r="C85" s="31"/>
      <c r="D85" s="404"/>
    </row>
    <row r="86" spans="1:4">
      <c r="A86" s="533"/>
      <c r="B86" s="31"/>
      <c r="C86" s="31"/>
      <c r="D86" s="404"/>
    </row>
    <row r="87" spans="1:4">
      <c r="A87" s="533"/>
      <c r="B87" s="31"/>
      <c r="C87" s="31"/>
      <c r="D87" s="404"/>
    </row>
    <row r="88" spans="1:4">
      <c r="A88" s="533"/>
      <c r="B88" s="31"/>
      <c r="C88" s="31"/>
      <c r="D88" s="404"/>
    </row>
    <row r="89" spans="1:4">
      <c r="A89" s="533"/>
      <c r="B89" s="31"/>
      <c r="C89" s="31"/>
      <c r="D89" s="404"/>
    </row>
    <row r="90" spans="1:4">
      <c r="A90" s="533"/>
      <c r="B90" s="31"/>
      <c r="C90" s="31"/>
      <c r="D90" s="404"/>
    </row>
    <row r="91" spans="1:4">
      <c r="A91" s="533"/>
      <c r="B91" s="31"/>
      <c r="C91" s="31"/>
      <c r="D91" s="404"/>
    </row>
    <row r="92" spans="1:4">
      <c r="A92" s="533"/>
      <c r="B92" s="31"/>
      <c r="C92" s="31"/>
      <c r="D92" s="404"/>
    </row>
    <row r="93" spans="1:4">
      <c r="A93" s="533"/>
      <c r="B93" s="31"/>
      <c r="C93" s="31"/>
      <c r="D93" s="404"/>
    </row>
    <row r="94" spans="1:4">
      <c r="A94" s="533"/>
      <c r="B94" s="31"/>
      <c r="C94" s="31"/>
      <c r="D94" s="404"/>
    </row>
    <row r="95" spans="1:4">
      <c r="A95" s="533"/>
      <c r="B95" s="31"/>
      <c r="C95" s="31"/>
      <c r="D95" s="404"/>
    </row>
    <row r="96" spans="1:4">
      <c r="A96" s="533"/>
      <c r="B96" s="31"/>
      <c r="C96" s="31"/>
      <c r="D96" s="404"/>
    </row>
    <row r="97" spans="1:4">
      <c r="A97" s="533"/>
      <c r="B97" s="31"/>
      <c r="C97" s="31"/>
      <c r="D97" s="404"/>
    </row>
    <row r="98" spans="1:4">
      <c r="A98" s="533"/>
      <c r="B98" s="31"/>
      <c r="C98" s="31"/>
      <c r="D98" s="404"/>
    </row>
    <row r="99" spans="1:4">
      <c r="A99" s="533"/>
      <c r="B99" s="31"/>
      <c r="C99" s="31"/>
      <c r="D99" s="404"/>
    </row>
    <row r="100" spans="1:4">
      <c r="A100" s="533"/>
      <c r="B100" s="31"/>
      <c r="C100" s="31"/>
      <c r="D100" s="404"/>
    </row>
    <row r="101" spans="1:4">
      <c r="A101" s="533"/>
      <c r="B101" s="31"/>
      <c r="C101" s="31"/>
      <c r="D101" s="404"/>
    </row>
    <row r="102" spans="1:4">
      <c r="A102" s="533"/>
      <c r="B102" s="31"/>
      <c r="C102" s="31"/>
      <c r="D102" s="404"/>
    </row>
    <row r="103" spans="1:4">
      <c r="A103" s="533"/>
      <c r="B103" s="31"/>
      <c r="C103" s="31"/>
      <c r="D103" s="404"/>
    </row>
    <row r="104" spans="1:4">
      <c r="A104" s="533"/>
      <c r="B104" s="31"/>
      <c r="C104" s="31"/>
      <c r="D104" s="404"/>
    </row>
    <row r="105" spans="1:4">
      <c r="A105" s="533"/>
      <c r="B105" s="31"/>
      <c r="C105" s="31"/>
      <c r="D105" s="404"/>
    </row>
    <row r="106" spans="1:4">
      <c r="A106" s="533"/>
      <c r="B106" s="31"/>
      <c r="C106" s="31"/>
      <c r="D106" s="404"/>
    </row>
    <row r="107" spans="1:4">
      <c r="A107" s="533"/>
      <c r="B107" s="31"/>
      <c r="C107" s="31"/>
      <c r="D107" s="404"/>
    </row>
    <row r="108" spans="1:4">
      <c r="A108" s="533"/>
      <c r="B108" s="31"/>
      <c r="C108" s="31"/>
      <c r="D108" s="404"/>
    </row>
    <row r="109" spans="1:4">
      <c r="A109" s="533"/>
      <c r="B109" s="31"/>
      <c r="C109" s="31"/>
      <c r="D109" s="404"/>
    </row>
    <row r="110" spans="1:4">
      <c r="A110" s="533"/>
      <c r="B110" s="31"/>
      <c r="C110" s="31"/>
      <c r="D110" s="404"/>
    </row>
    <row r="111" spans="1:4">
      <c r="A111" s="533"/>
      <c r="B111" s="31"/>
      <c r="C111" s="31"/>
      <c r="D111" s="404"/>
    </row>
    <row r="112" spans="1:4">
      <c r="A112" s="533"/>
      <c r="B112" s="31"/>
      <c r="C112" s="31"/>
      <c r="D112" s="404"/>
    </row>
    <row r="113" spans="1:4">
      <c r="A113" s="533"/>
      <c r="B113" s="31"/>
      <c r="C113" s="31"/>
      <c r="D113" s="404"/>
    </row>
    <row r="114" spans="1:4">
      <c r="A114" s="533"/>
      <c r="B114" s="31"/>
      <c r="C114" s="31"/>
      <c r="D114" s="404"/>
    </row>
    <row r="115" spans="1:4">
      <c r="A115" s="533"/>
      <c r="B115" s="31"/>
      <c r="C115" s="31"/>
      <c r="D115" s="404"/>
    </row>
    <row r="116" spans="1:4">
      <c r="A116" s="533"/>
      <c r="B116" s="31"/>
      <c r="C116" s="31"/>
      <c r="D116" s="404"/>
    </row>
    <row r="117" spans="1:4">
      <c r="A117" s="533"/>
      <c r="B117" s="31"/>
      <c r="C117" s="31"/>
      <c r="D117" s="404"/>
    </row>
    <row r="118" spans="1:4">
      <c r="A118" s="533"/>
      <c r="B118" s="31"/>
      <c r="C118" s="31"/>
      <c r="D118" s="404"/>
    </row>
    <row r="119" spans="1:4">
      <c r="A119" s="533"/>
      <c r="B119" s="31"/>
      <c r="C119" s="31"/>
      <c r="D119" s="404"/>
    </row>
    <row r="120" spans="1:4">
      <c r="A120" s="533"/>
      <c r="B120" s="31"/>
      <c r="C120" s="31"/>
      <c r="D120" s="404"/>
    </row>
    <row r="121" spans="1:4">
      <c r="A121" s="533"/>
      <c r="B121" s="31"/>
      <c r="C121" s="31"/>
      <c r="D121" s="404"/>
    </row>
    <row r="122" spans="1:4">
      <c r="A122" s="533"/>
      <c r="B122" s="31"/>
      <c r="C122" s="31"/>
      <c r="D122" s="404"/>
    </row>
    <row r="123" spans="1:4">
      <c r="A123" s="533"/>
      <c r="B123" s="31"/>
      <c r="C123" s="31"/>
      <c r="D123" s="404"/>
    </row>
    <row r="124" spans="1:4">
      <c r="A124" s="533"/>
      <c r="B124" s="31"/>
      <c r="C124" s="31"/>
      <c r="D124" s="404"/>
    </row>
    <row r="125" spans="1:4">
      <c r="A125" s="533"/>
      <c r="B125" s="31"/>
      <c r="C125" s="31"/>
      <c r="D125" s="404"/>
    </row>
    <row r="126" spans="1:4">
      <c r="A126" s="533"/>
      <c r="B126" s="31"/>
      <c r="C126" s="31"/>
      <c r="D126" s="404"/>
    </row>
    <row r="127" spans="1:4">
      <c r="A127" s="533"/>
      <c r="B127" s="31"/>
      <c r="C127" s="31"/>
      <c r="D127" s="404"/>
    </row>
    <row r="128" spans="1:4">
      <c r="A128" s="533"/>
      <c r="B128" s="31"/>
      <c r="C128" s="31"/>
      <c r="D128" s="404"/>
    </row>
    <row r="129" spans="1:4">
      <c r="A129" s="533"/>
      <c r="B129" s="31"/>
      <c r="C129" s="31"/>
      <c r="D129" s="404"/>
    </row>
    <row r="130" spans="1:4">
      <c r="A130" s="533"/>
      <c r="B130" s="31"/>
      <c r="C130" s="31"/>
      <c r="D130" s="404"/>
    </row>
    <row r="131" spans="1:4">
      <c r="A131" s="533"/>
      <c r="B131" s="31"/>
      <c r="C131" s="31"/>
      <c r="D131" s="404"/>
    </row>
    <row r="132" spans="1:4">
      <c r="A132" s="533"/>
      <c r="B132" s="31"/>
      <c r="C132" s="31"/>
      <c r="D132" s="404"/>
    </row>
    <row r="133" spans="1:4">
      <c r="A133" s="533"/>
      <c r="B133" s="31"/>
      <c r="C133" s="31"/>
      <c r="D133" s="404"/>
    </row>
    <row r="134" spans="1:4">
      <c r="A134" s="533"/>
      <c r="B134" s="31"/>
      <c r="C134" s="31"/>
      <c r="D134" s="404"/>
    </row>
    <row r="135" spans="1:4">
      <c r="A135" s="533"/>
      <c r="B135" s="31"/>
      <c r="C135" s="31"/>
      <c r="D135" s="404"/>
    </row>
    <row r="136" spans="1:4">
      <c r="A136" s="533"/>
      <c r="B136" s="31"/>
      <c r="C136" s="31"/>
      <c r="D136" s="404"/>
    </row>
    <row r="137" spans="1:4">
      <c r="A137" s="533"/>
      <c r="B137" s="31"/>
      <c r="C137" s="31"/>
      <c r="D137" s="404"/>
    </row>
    <row r="138" spans="1:4">
      <c r="A138" s="533"/>
      <c r="B138" s="31"/>
      <c r="C138" s="31"/>
      <c r="D138" s="404"/>
    </row>
    <row r="139" spans="1:4">
      <c r="A139" s="533"/>
      <c r="B139" s="31"/>
      <c r="C139" s="31"/>
      <c r="D139" s="404"/>
    </row>
    <row r="140" spans="1:4">
      <c r="A140" s="533"/>
      <c r="B140" s="31"/>
      <c r="C140" s="31"/>
      <c r="D140" s="404"/>
    </row>
    <row r="141" spans="1:4">
      <c r="A141" s="533"/>
      <c r="B141" s="31"/>
      <c r="C141" s="31"/>
      <c r="D141" s="404"/>
    </row>
    <row r="142" spans="1:4">
      <c r="A142" s="533"/>
      <c r="B142" s="31"/>
      <c r="C142" s="31"/>
      <c r="D142" s="404"/>
    </row>
    <row r="143" spans="1:4">
      <c r="A143" s="533"/>
      <c r="B143" s="31"/>
      <c r="C143" s="31"/>
      <c r="D143" s="404"/>
    </row>
    <row r="144" spans="1:4">
      <c r="A144" s="533"/>
      <c r="B144" s="31"/>
      <c r="C144" s="31"/>
      <c r="D144" s="404"/>
    </row>
    <row r="145" spans="1:4">
      <c r="A145" s="533"/>
      <c r="B145" s="31"/>
      <c r="C145" s="31"/>
      <c r="D145" s="404"/>
    </row>
    <row r="146" spans="1:4">
      <c r="A146" s="533"/>
      <c r="B146" s="31"/>
      <c r="C146" s="31"/>
      <c r="D146" s="404"/>
    </row>
    <row r="147" spans="1:4">
      <c r="A147" s="533"/>
      <c r="B147" s="31"/>
      <c r="C147" s="31"/>
      <c r="D147" s="404"/>
    </row>
    <row r="148" spans="1:4">
      <c r="A148" s="533"/>
      <c r="B148" s="31"/>
      <c r="C148" s="31"/>
      <c r="D148" s="404"/>
    </row>
    <row r="149" spans="1:4">
      <c r="A149" s="533"/>
      <c r="B149" s="31"/>
      <c r="C149" s="31"/>
      <c r="D149" s="404"/>
    </row>
    <row r="150" spans="1:4">
      <c r="A150" s="533"/>
      <c r="B150" s="31"/>
      <c r="C150" s="31"/>
      <c r="D150" s="404"/>
    </row>
    <row r="151" spans="1:4">
      <c r="A151" s="533"/>
      <c r="B151" s="31"/>
      <c r="C151" s="31"/>
      <c r="D151" s="404"/>
    </row>
    <row r="152" spans="1:4">
      <c r="A152" s="533"/>
      <c r="B152" s="31"/>
      <c r="C152" s="31"/>
      <c r="D152" s="404"/>
    </row>
    <row r="153" spans="1:4">
      <c r="A153" s="533"/>
      <c r="B153" s="31"/>
      <c r="C153" s="31"/>
      <c r="D153" s="404"/>
    </row>
    <row r="154" spans="1:4">
      <c r="A154" s="533"/>
      <c r="B154" s="31"/>
      <c r="C154" s="31"/>
      <c r="D154" s="404"/>
    </row>
    <row r="155" spans="1:4">
      <c r="A155" s="533"/>
      <c r="B155" s="31"/>
      <c r="C155" s="31"/>
      <c r="D155" s="404"/>
    </row>
    <row r="156" spans="1:4">
      <c r="A156" s="533"/>
      <c r="B156" s="31"/>
      <c r="C156" s="31"/>
      <c r="D156" s="404"/>
    </row>
    <row r="157" spans="1:4">
      <c r="A157" s="533"/>
      <c r="B157" s="31"/>
      <c r="C157" s="31"/>
      <c r="D157" s="404"/>
    </row>
    <row r="158" spans="1:4">
      <c r="A158" s="533"/>
      <c r="B158" s="31"/>
      <c r="C158" s="31"/>
      <c r="D158" s="404"/>
    </row>
    <row r="159" spans="1:4">
      <c r="A159" s="533"/>
      <c r="B159" s="31"/>
      <c r="C159" s="31"/>
      <c r="D159" s="404"/>
    </row>
    <row r="160" spans="1:4">
      <c r="A160" s="533"/>
      <c r="B160" s="31"/>
      <c r="C160" s="31"/>
      <c r="D160" s="404"/>
    </row>
    <row r="161" spans="1:4">
      <c r="A161" s="533"/>
      <c r="B161" s="31"/>
      <c r="C161" s="31"/>
      <c r="D161" s="404"/>
    </row>
    <row r="162" spans="1:4">
      <c r="A162" s="533"/>
      <c r="B162" s="31"/>
      <c r="C162" s="31"/>
      <c r="D162" s="404"/>
    </row>
    <row r="163" spans="1:4">
      <c r="A163" s="533"/>
      <c r="B163" s="31"/>
      <c r="C163" s="31"/>
      <c r="D163" s="404"/>
    </row>
    <row r="164" spans="1:4">
      <c r="A164" s="533"/>
      <c r="B164" s="31"/>
      <c r="C164" s="31"/>
      <c r="D164" s="404"/>
    </row>
    <row r="165" spans="1:4">
      <c r="A165" s="533"/>
      <c r="B165" s="31"/>
      <c r="C165" s="31"/>
      <c r="D165" s="404"/>
    </row>
    <row r="166" spans="1:4">
      <c r="A166" s="533"/>
      <c r="B166" s="31"/>
      <c r="C166" s="31"/>
      <c r="D166" s="404"/>
    </row>
    <row r="167" spans="1:4">
      <c r="A167" s="533"/>
      <c r="B167" s="31"/>
      <c r="C167" s="31"/>
      <c r="D167" s="404"/>
    </row>
    <row r="168" spans="1:4">
      <c r="A168" s="533"/>
      <c r="B168" s="31"/>
      <c r="C168" s="31"/>
      <c r="D168" s="404"/>
    </row>
    <row r="169" spans="1:4">
      <c r="A169" s="533"/>
      <c r="B169" s="31"/>
      <c r="C169" s="31"/>
      <c r="D169" s="404"/>
    </row>
    <row r="170" spans="1:4">
      <c r="A170" s="533"/>
      <c r="B170" s="31"/>
      <c r="C170" s="31"/>
      <c r="D170" s="404"/>
    </row>
    <row r="171" spans="1:4">
      <c r="A171" s="533"/>
      <c r="B171" s="31"/>
      <c r="C171" s="31"/>
      <c r="D171" s="404"/>
    </row>
    <row r="172" spans="1:4">
      <c r="A172" s="533"/>
      <c r="B172" s="31"/>
      <c r="C172" s="31"/>
      <c r="D172" s="404"/>
    </row>
    <row r="173" spans="1:4">
      <c r="A173" s="533"/>
      <c r="B173" s="31"/>
      <c r="C173" s="31"/>
      <c r="D173" s="404"/>
    </row>
    <row r="174" spans="1:4">
      <c r="A174" s="533"/>
      <c r="B174" s="31"/>
      <c r="C174" s="31"/>
      <c r="D174" s="404"/>
    </row>
    <row r="175" spans="1:4">
      <c r="A175" s="533"/>
      <c r="B175" s="31"/>
      <c r="C175" s="31"/>
      <c r="D175" s="404"/>
    </row>
    <row r="176" spans="1:4">
      <c r="A176" s="533"/>
      <c r="B176" s="31"/>
      <c r="C176" s="31"/>
      <c r="D176" s="404"/>
    </row>
    <row r="177" spans="1:4">
      <c r="A177" s="533"/>
      <c r="B177" s="31"/>
      <c r="C177" s="31"/>
      <c r="D177" s="404"/>
    </row>
    <row r="178" spans="1:4">
      <c r="A178" s="533"/>
      <c r="B178" s="31"/>
      <c r="C178" s="31"/>
      <c r="D178" s="404"/>
    </row>
    <row r="179" spans="1:4">
      <c r="A179" s="533"/>
      <c r="B179" s="31"/>
      <c r="C179" s="31"/>
      <c r="D179" s="404"/>
    </row>
    <row r="180" spans="1:4">
      <c r="A180" s="533"/>
      <c r="B180" s="31"/>
      <c r="C180" s="31"/>
      <c r="D180" s="404"/>
    </row>
    <row r="181" spans="1:4">
      <c r="A181" s="533"/>
      <c r="B181" s="31"/>
      <c r="C181" s="31"/>
      <c r="D181" s="404"/>
    </row>
    <row r="182" spans="1:4">
      <c r="A182" s="533"/>
      <c r="B182" s="31"/>
      <c r="C182" s="31"/>
      <c r="D182" s="404"/>
    </row>
    <row r="183" spans="1:4">
      <c r="A183" s="533"/>
      <c r="B183" s="31"/>
      <c r="C183" s="31"/>
      <c r="D183" s="404"/>
    </row>
    <row r="184" spans="1:4">
      <c r="A184" s="533"/>
      <c r="B184" s="31"/>
      <c r="C184" s="31"/>
      <c r="D184" s="404"/>
    </row>
    <row r="185" spans="1:4">
      <c r="A185" s="533"/>
      <c r="B185" s="31"/>
      <c r="C185" s="31"/>
      <c r="D185" s="404"/>
    </row>
    <row r="186" spans="1:4">
      <c r="A186" s="533"/>
      <c r="B186" s="31"/>
      <c r="C186" s="31"/>
      <c r="D186" s="404"/>
    </row>
    <row r="187" spans="1:4">
      <c r="A187" s="533"/>
      <c r="B187" s="31"/>
      <c r="C187" s="31"/>
      <c r="D187" s="404"/>
    </row>
    <row r="188" spans="1:4">
      <c r="A188" s="533"/>
      <c r="B188" s="31"/>
      <c r="C188" s="31"/>
      <c r="D188" s="404"/>
    </row>
    <row r="189" spans="1:4">
      <c r="A189" s="533"/>
      <c r="B189" s="31"/>
      <c r="C189" s="31"/>
      <c r="D189" s="404"/>
    </row>
    <row r="190" spans="1:4">
      <c r="A190" s="533"/>
      <c r="B190" s="31"/>
      <c r="C190" s="31"/>
      <c r="D190" s="404"/>
    </row>
    <row r="191" spans="1:4">
      <c r="A191" s="533"/>
      <c r="B191" s="31"/>
      <c r="C191" s="31"/>
      <c r="D191" s="404"/>
    </row>
    <row r="192" spans="1:4">
      <c r="A192" s="533"/>
      <c r="B192" s="31"/>
      <c r="C192" s="31"/>
      <c r="D192" s="404"/>
    </row>
    <row r="193" spans="1:4">
      <c r="A193" s="533"/>
      <c r="B193" s="31"/>
      <c r="C193" s="31"/>
      <c r="D193" s="404"/>
    </row>
    <row r="194" spans="1:4">
      <c r="A194" s="533"/>
      <c r="B194" s="31"/>
      <c r="C194" s="31"/>
      <c r="D194" s="404"/>
    </row>
    <row r="195" spans="1:4">
      <c r="A195" s="533"/>
      <c r="B195" s="31"/>
      <c r="C195" s="31"/>
      <c r="D195" s="404"/>
    </row>
    <row r="196" spans="1:4">
      <c r="A196" s="533"/>
      <c r="B196" s="31"/>
      <c r="C196" s="31"/>
      <c r="D196" s="404"/>
    </row>
    <row r="197" spans="1:4">
      <c r="A197" s="533"/>
      <c r="B197" s="31"/>
      <c r="C197" s="31"/>
      <c r="D197" s="404"/>
    </row>
    <row r="198" spans="1:4">
      <c r="A198" s="533"/>
      <c r="B198" s="31"/>
      <c r="C198" s="31"/>
      <c r="D198" s="404"/>
    </row>
    <row r="199" spans="1:4">
      <c r="A199" s="533"/>
      <c r="B199" s="31"/>
      <c r="C199" s="31"/>
      <c r="D199" s="404"/>
    </row>
    <row r="200" spans="1:4">
      <c r="A200" s="533"/>
      <c r="B200" s="31"/>
      <c r="C200" s="31"/>
      <c r="D200" s="404"/>
    </row>
    <row r="201" spans="1:4">
      <c r="A201" s="533"/>
      <c r="B201" s="31"/>
      <c r="C201" s="31"/>
      <c r="D201" s="404"/>
    </row>
    <row r="202" spans="1:4">
      <c r="A202" s="533"/>
      <c r="B202" s="31"/>
      <c r="C202" s="31"/>
      <c r="D202" s="404"/>
    </row>
    <row r="203" spans="1:4">
      <c r="A203" s="533"/>
      <c r="B203" s="31"/>
      <c r="C203" s="31"/>
      <c r="D203" s="404"/>
    </row>
    <row r="204" spans="1:4">
      <c r="A204" s="533"/>
      <c r="B204" s="31"/>
      <c r="C204" s="31"/>
      <c r="D204" s="404"/>
    </row>
    <row r="205" spans="1:4">
      <c r="A205" s="533"/>
      <c r="B205" s="31"/>
      <c r="C205" s="31"/>
      <c r="D205" s="404"/>
    </row>
    <row r="206" spans="1:4">
      <c r="A206" s="533"/>
      <c r="B206" s="31"/>
      <c r="C206" s="31"/>
      <c r="D206" s="404"/>
    </row>
    <row r="207" spans="1:4">
      <c r="A207" s="533"/>
      <c r="B207" s="31"/>
      <c r="C207" s="31"/>
      <c r="D207" s="404"/>
    </row>
    <row r="208" spans="1:4">
      <c r="A208" s="533"/>
      <c r="B208" s="31"/>
      <c r="C208" s="31"/>
      <c r="D208" s="404"/>
    </row>
    <row r="209" spans="1:4">
      <c r="A209" s="533"/>
      <c r="B209" s="31"/>
      <c r="C209" s="31"/>
      <c r="D209" s="404"/>
    </row>
    <row r="210" spans="1:4">
      <c r="A210" s="533"/>
      <c r="B210" s="31"/>
      <c r="C210" s="31"/>
      <c r="D210" s="404"/>
    </row>
    <row r="211" spans="1:4">
      <c r="A211" s="533"/>
      <c r="B211" s="31"/>
      <c r="C211" s="31"/>
      <c r="D211" s="404"/>
    </row>
    <row r="212" spans="1:4">
      <c r="A212" s="533"/>
      <c r="B212" s="31"/>
      <c r="C212" s="31"/>
      <c r="D212" s="404"/>
    </row>
    <row r="213" spans="1:4">
      <c r="A213" s="533"/>
      <c r="B213" s="31"/>
      <c r="C213" s="31"/>
      <c r="D213" s="404"/>
    </row>
    <row r="214" spans="1:4">
      <c r="A214" s="533"/>
      <c r="B214" s="31"/>
      <c r="C214" s="31"/>
      <c r="D214" s="404"/>
    </row>
    <row r="215" spans="1:4">
      <c r="A215" s="533"/>
      <c r="B215" s="31"/>
      <c r="C215" s="31"/>
      <c r="D215" s="404"/>
    </row>
    <row r="216" spans="1:4">
      <c r="A216" s="533"/>
      <c r="B216" s="31"/>
      <c r="C216" s="31"/>
      <c r="D216" s="404"/>
    </row>
    <row r="217" spans="1:4">
      <c r="A217" s="533"/>
      <c r="B217" s="31"/>
      <c r="C217" s="31"/>
      <c r="D217" s="404"/>
    </row>
    <row r="218" spans="1:4">
      <c r="A218" s="533"/>
      <c r="B218" s="31"/>
      <c r="C218" s="31"/>
      <c r="D218" s="404"/>
    </row>
    <row r="219" spans="1:4">
      <c r="A219" s="533"/>
      <c r="B219" s="31"/>
      <c r="C219" s="31"/>
      <c r="D219" s="404"/>
    </row>
    <row r="220" spans="1:4">
      <c r="A220" s="533"/>
      <c r="B220" s="31"/>
      <c r="C220" s="31"/>
      <c r="D220" s="404"/>
    </row>
    <row r="221" spans="1:4">
      <c r="A221" s="533"/>
      <c r="B221" s="31"/>
      <c r="C221" s="31"/>
      <c r="D221" s="404"/>
    </row>
    <row r="222" spans="1:4">
      <c r="A222" s="533"/>
      <c r="B222" s="31"/>
      <c r="C222" s="31"/>
      <c r="D222" s="404"/>
    </row>
    <row r="223" spans="1:4">
      <c r="A223" s="533"/>
      <c r="B223" s="31"/>
      <c r="C223" s="31"/>
      <c r="D223" s="404"/>
    </row>
    <row r="224" spans="1:4">
      <c r="A224" s="533"/>
      <c r="B224" s="31"/>
      <c r="C224" s="31"/>
      <c r="D224" s="404"/>
    </row>
    <row r="225" spans="1:4">
      <c r="A225" s="533"/>
      <c r="B225" s="31"/>
      <c r="C225" s="31"/>
      <c r="D225" s="404"/>
    </row>
    <row r="226" spans="1:4">
      <c r="A226" s="533"/>
      <c r="B226" s="31"/>
      <c r="C226" s="31"/>
      <c r="D226" s="404"/>
    </row>
    <row r="227" spans="1:4">
      <c r="A227" s="533"/>
      <c r="B227" s="31"/>
      <c r="C227" s="31"/>
      <c r="D227" s="404"/>
    </row>
    <row r="228" spans="1:4">
      <c r="A228" s="533"/>
      <c r="B228" s="31"/>
      <c r="C228" s="31"/>
      <c r="D228" s="404"/>
    </row>
    <row r="229" spans="1:4">
      <c r="A229" s="533"/>
      <c r="B229" s="31"/>
      <c r="C229" s="31"/>
      <c r="D229" s="404"/>
    </row>
    <row r="230" spans="1:4">
      <c r="A230" s="533"/>
      <c r="B230" s="31"/>
      <c r="C230" s="31"/>
      <c r="D230" s="404"/>
    </row>
    <row r="231" spans="1:4">
      <c r="A231" s="533"/>
      <c r="B231" s="31"/>
      <c r="C231" s="31"/>
      <c r="D231" s="404"/>
    </row>
    <row r="232" spans="1:4">
      <c r="A232" s="533"/>
      <c r="B232" s="31"/>
      <c r="C232" s="31"/>
      <c r="D232" s="404"/>
    </row>
    <row r="233" spans="1:4">
      <c r="A233" s="533"/>
      <c r="B233" s="31"/>
      <c r="C233" s="31"/>
      <c r="D233" s="404"/>
    </row>
    <row r="234" spans="1:4">
      <c r="A234" s="533"/>
      <c r="B234" s="31"/>
      <c r="C234" s="31"/>
      <c r="D234" s="404"/>
    </row>
    <row r="235" spans="1:4">
      <c r="A235" s="533"/>
      <c r="B235" s="31"/>
      <c r="C235" s="31"/>
      <c r="D235" s="404"/>
    </row>
    <row r="236" spans="1:4">
      <c r="A236" s="533"/>
      <c r="B236" s="31"/>
      <c r="C236" s="31"/>
      <c r="D236" s="404"/>
    </row>
    <row r="237" spans="1:4">
      <c r="A237" s="533"/>
      <c r="B237" s="31"/>
      <c r="C237" s="31"/>
      <c r="D237" s="404"/>
    </row>
    <row r="238" spans="1:4">
      <c r="A238" s="533"/>
      <c r="B238" s="31"/>
      <c r="C238" s="31"/>
      <c r="D238" s="404"/>
    </row>
    <row r="239" spans="1:4">
      <c r="A239" s="533"/>
      <c r="B239" s="31"/>
      <c r="C239" s="31"/>
      <c r="D239" s="404"/>
    </row>
    <row r="240" spans="1:4">
      <c r="A240" s="533"/>
      <c r="B240" s="31"/>
      <c r="C240" s="31"/>
      <c r="D240" s="404"/>
    </row>
    <row r="241" spans="1:4">
      <c r="A241" s="533"/>
      <c r="B241" s="31"/>
      <c r="C241" s="31"/>
      <c r="D241" s="404"/>
    </row>
    <row r="242" spans="1:4">
      <c r="A242" s="533"/>
      <c r="B242" s="31"/>
      <c r="C242" s="31"/>
      <c r="D242" s="404"/>
    </row>
    <row r="243" spans="1:4">
      <c r="A243" s="533"/>
      <c r="B243" s="31"/>
      <c r="C243" s="31"/>
      <c r="D243" s="404"/>
    </row>
    <row r="244" spans="1:4">
      <c r="A244" s="533"/>
      <c r="B244" s="31"/>
      <c r="C244" s="31"/>
      <c r="D244" s="404"/>
    </row>
    <row r="245" spans="1:4">
      <c r="A245" s="533"/>
      <c r="B245" s="31"/>
      <c r="C245" s="31"/>
      <c r="D245" s="404"/>
    </row>
    <row r="246" spans="1:4">
      <c r="A246" s="533"/>
      <c r="B246" s="31"/>
      <c r="C246" s="31"/>
      <c r="D246" s="404"/>
    </row>
    <row r="247" spans="1:4">
      <c r="A247" s="533"/>
      <c r="B247" s="31"/>
      <c r="C247" s="31"/>
      <c r="D247" s="404"/>
    </row>
    <row r="248" spans="1:4">
      <c r="A248" s="533"/>
      <c r="B248" s="31"/>
      <c r="C248" s="31"/>
      <c r="D248" s="404"/>
    </row>
    <row r="249" spans="1:4">
      <c r="A249" s="533"/>
      <c r="B249" s="31"/>
      <c r="C249" s="31"/>
      <c r="D249" s="404"/>
    </row>
    <row r="250" spans="1:4">
      <c r="A250" s="533"/>
      <c r="B250" s="31"/>
      <c r="C250" s="31"/>
      <c r="D250" s="404"/>
    </row>
    <row r="251" spans="1:4">
      <c r="A251" s="533"/>
      <c r="B251" s="31"/>
      <c r="C251" s="31"/>
      <c r="D251" s="404"/>
    </row>
    <row r="252" spans="1:4">
      <c r="A252" s="533"/>
      <c r="B252" s="31"/>
      <c r="C252" s="31"/>
      <c r="D252" s="404"/>
    </row>
    <row r="253" spans="1:4">
      <c r="A253" s="533"/>
      <c r="B253" s="31"/>
      <c r="C253" s="31"/>
      <c r="D253" s="404"/>
    </row>
    <row r="254" spans="1:4">
      <c r="A254" s="533"/>
      <c r="B254" s="31"/>
      <c r="C254" s="31"/>
      <c r="D254" s="404"/>
    </row>
    <row r="255" spans="1:4">
      <c r="A255" s="533"/>
      <c r="B255" s="31"/>
      <c r="C255" s="31"/>
      <c r="D255" s="404"/>
    </row>
    <row r="256" spans="1:4">
      <c r="A256" s="533"/>
      <c r="B256" s="31"/>
      <c r="C256" s="31"/>
      <c r="D256" s="404"/>
    </row>
    <row r="257" spans="1:4">
      <c r="A257" s="533"/>
      <c r="B257" s="31"/>
      <c r="C257" s="31"/>
      <c r="D257" s="404"/>
    </row>
    <row r="258" spans="1:4">
      <c r="A258" s="533"/>
      <c r="B258" s="31"/>
      <c r="C258" s="31"/>
      <c r="D258" s="404"/>
    </row>
    <row r="259" spans="1:4">
      <c r="A259" s="533"/>
      <c r="B259" s="31"/>
      <c r="C259" s="31"/>
      <c r="D259" s="404"/>
    </row>
    <row r="260" spans="1:4">
      <c r="A260" s="533"/>
      <c r="B260" s="31"/>
      <c r="C260" s="31"/>
      <c r="D260" s="404"/>
    </row>
    <row r="261" spans="1:4">
      <c r="A261" s="533"/>
      <c r="B261" s="31"/>
      <c r="C261" s="31"/>
      <c r="D261" s="404"/>
    </row>
    <row r="262" spans="1:4">
      <c r="A262" s="533"/>
      <c r="B262" s="31"/>
      <c r="C262" s="31"/>
      <c r="D262" s="404"/>
    </row>
    <row r="263" spans="1:4">
      <c r="A263" s="533"/>
      <c r="B263" s="31"/>
      <c r="C263" s="31"/>
      <c r="D263" s="404"/>
    </row>
    <row r="264" spans="1:4">
      <c r="A264" s="533"/>
      <c r="B264" s="31"/>
      <c r="C264" s="31"/>
      <c r="D264" s="404"/>
    </row>
    <row r="265" spans="1:4">
      <c r="A265" s="533"/>
      <c r="B265" s="31"/>
      <c r="C265" s="31"/>
      <c r="D265" s="404"/>
    </row>
    <row r="266" spans="1:4">
      <c r="A266" s="533"/>
      <c r="B266" s="31"/>
      <c r="C266" s="31"/>
      <c r="D266" s="404"/>
    </row>
    <row r="267" spans="1:4">
      <c r="A267" s="533"/>
      <c r="B267" s="31"/>
      <c r="C267" s="31"/>
      <c r="D267" s="404"/>
    </row>
    <row r="268" spans="1:4">
      <c r="A268" s="533"/>
      <c r="B268" s="31"/>
      <c r="C268" s="31"/>
      <c r="D268" s="404"/>
    </row>
    <row r="269" spans="1:4">
      <c r="A269" s="533"/>
      <c r="B269" s="31"/>
      <c r="C269" s="31"/>
      <c r="D269" s="404"/>
    </row>
    <row r="270" spans="1:4">
      <c r="A270" s="533"/>
      <c r="B270" s="31"/>
      <c r="C270" s="31"/>
      <c r="D270" s="404"/>
    </row>
    <row r="271" spans="1:4">
      <c r="A271" s="533"/>
      <c r="B271" s="31"/>
      <c r="C271" s="31"/>
      <c r="D271" s="404"/>
    </row>
    <row r="272" spans="1:4">
      <c r="A272" s="533"/>
      <c r="B272" s="31"/>
      <c r="C272" s="31"/>
      <c r="D272" s="404"/>
    </row>
    <row r="273" spans="1:4">
      <c r="A273" s="533"/>
      <c r="B273" s="31"/>
      <c r="C273" s="31"/>
      <c r="D273" s="404"/>
    </row>
    <row r="274" spans="1:4">
      <c r="A274" s="533"/>
      <c r="B274" s="31"/>
      <c r="C274" s="31"/>
      <c r="D274" s="404"/>
    </row>
    <row r="275" spans="1:4">
      <c r="A275" s="533"/>
      <c r="B275" s="31"/>
      <c r="C275" s="31"/>
      <c r="D275" s="404"/>
    </row>
    <row r="276" spans="1:4">
      <c r="A276" s="533"/>
      <c r="B276" s="31"/>
      <c r="C276" s="31"/>
      <c r="D276" s="404"/>
    </row>
    <row r="277" spans="1:4">
      <c r="A277" s="533"/>
      <c r="B277" s="31"/>
      <c r="C277" s="31"/>
      <c r="D277" s="404"/>
    </row>
    <row r="278" spans="1:4">
      <c r="A278" s="533"/>
      <c r="B278" s="31"/>
      <c r="C278" s="31"/>
      <c r="D278" s="404"/>
    </row>
    <row r="279" spans="1:4">
      <c r="A279" s="533"/>
      <c r="B279" s="31"/>
      <c r="C279" s="31"/>
      <c r="D279" s="404"/>
    </row>
    <row r="280" spans="1:4">
      <c r="A280" s="533"/>
      <c r="B280" s="31"/>
      <c r="C280" s="31"/>
      <c r="D280" s="404"/>
    </row>
    <row r="281" spans="1:4">
      <c r="A281" s="533"/>
      <c r="B281" s="31"/>
      <c r="C281" s="31"/>
      <c r="D281" s="404"/>
    </row>
    <row r="282" spans="1:4">
      <c r="A282" s="533"/>
      <c r="B282" s="31"/>
      <c r="C282" s="31"/>
      <c r="D282" s="404"/>
    </row>
    <row r="283" spans="1:4">
      <c r="A283" s="533"/>
      <c r="B283" s="31"/>
      <c r="C283" s="31"/>
      <c r="D283" s="404"/>
    </row>
    <row r="284" spans="1:4">
      <c r="A284" s="533"/>
      <c r="B284" s="31"/>
      <c r="C284" s="31"/>
      <c r="D284" s="404"/>
    </row>
    <row r="285" spans="1:4">
      <c r="A285" s="533"/>
      <c r="B285" s="31"/>
      <c r="C285" s="31"/>
      <c r="D285" s="404"/>
    </row>
    <row r="286" spans="1:4">
      <c r="A286" s="533"/>
      <c r="B286" s="31"/>
      <c r="C286" s="31"/>
      <c r="D286" s="404"/>
    </row>
    <row r="287" spans="1:4">
      <c r="A287" s="533"/>
      <c r="B287" s="31"/>
      <c r="C287" s="31"/>
      <c r="D287" s="404"/>
    </row>
    <row r="288" spans="1:4">
      <c r="A288" s="533"/>
      <c r="B288" s="31"/>
      <c r="C288" s="31"/>
      <c r="D288" s="404"/>
    </row>
    <row r="289" spans="1:4">
      <c r="A289" s="533"/>
      <c r="B289" s="31"/>
      <c r="C289" s="31"/>
      <c r="D289" s="404"/>
    </row>
    <row r="290" spans="1:4">
      <c r="A290" s="533"/>
      <c r="B290" s="31"/>
      <c r="C290" s="31"/>
      <c r="D290" s="404"/>
    </row>
    <row r="291" spans="1:4">
      <c r="A291" s="533"/>
      <c r="B291" s="31"/>
      <c r="C291" s="31"/>
      <c r="D291" s="404"/>
    </row>
    <row r="292" spans="1:4">
      <c r="A292" s="533"/>
      <c r="B292" s="31"/>
      <c r="C292" s="31"/>
      <c r="D292" s="404"/>
    </row>
    <row r="293" spans="1:4">
      <c r="A293" s="533"/>
      <c r="B293" s="31"/>
      <c r="C293" s="31"/>
      <c r="D293" s="404"/>
    </row>
    <row r="294" spans="1:4">
      <c r="A294" s="533"/>
      <c r="B294" s="31"/>
      <c r="C294" s="31"/>
      <c r="D294" s="404"/>
    </row>
    <row r="295" spans="1:4">
      <c r="A295" s="533"/>
      <c r="B295" s="31"/>
      <c r="C295" s="31"/>
      <c r="D295" s="404"/>
    </row>
    <row r="296" spans="1:4">
      <c r="A296" s="533"/>
      <c r="B296" s="31"/>
      <c r="C296" s="31"/>
      <c r="D296" s="404"/>
    </row>
    <row r="297" spans="1:4">
      <c r="A297" s="533"/>
      <c r="B297" s="31"/>
      <c r="C297" s="31"/>
      <c r="D297" s="536"/>
    </row>
    <row r="298" spans="1:4">
      <c r="A298" s="533"/>
      <c r="B298" s="31"/>
      <c r="C298" s="31"/>
      <c r="D298" s="536"/>
    </row>
  </sheetData>
  <mergeCells count="17">
    <mergeCell ref="A42:C42"/>
    <mergeCell ref="A26:D26"/>
    <mergeCell ref="A25:C25"/>
    <mergeCell ref="A52:C52"/>
    <mergeCell ref="A12:C12"/>
    <mergeCell ref="A1:D1"/>
    <mergeCell ref="A43:D43"/>
    <mergeCell ref="A3:C3"/>
    <mergeCell ref="A4:C4"/>
    <mergeCell ref="A5:D5"/>
    <mergeCell ref="A13:D13"/>
    <mergeCell ref="A31:D31"/>
    <mergeCell ref="A40:D40"/>
    <mergeCell ref="A10:D10"/>
    <mergeCell ref="A9:C9"/>
    <mergeCell ref="A30:C30"/>
    <mergeCell ref="A39:C39"/>
  </mergeCells>
  <pageMargins left="0.59055118110236227" right="0.35433070866141736" top="0.31496062992125984" bottom="0.31496062992125984" header="0.39370078740157483" footer="0.31496062992125984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18"/>
  <sheetViews>
    <sheetView workbookViewId="0">
      <selection activeCell="E1" sqref="E1"/>
    </sheetView>
  </sheetViews>
  <sheetFormatPr defaultRowHeight="15"/>
  <cols>
    <col min="2" max="2" width="35.85546875" customWidth="1"/>
    <col min="3" max="3" width="52.5703125" customWidth="1"/>
    <col min="4" max="4" width="8.85546875" style="532" customWidth="1"/>
    <col min="5" max="42" width="9.140625" style="404"/>
  </cols>
  <sheetData>
    <row r="1" spans="1:43" s="1" customFormat="1" ht="31.5" customHeight="1">
      <c r="A1" s="583" t="s">
        <v>1449</v>
      </c>
      <c r="B1" s="584"/>
      <c r="C1" s="584"/>
      <c r="D1" s="58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233"/>
    </row>
    <row r="2" spans="1:43" s="1" customFormat="1" ht="48" customHeight="1">
      <c r="A2" s="46" t="s">
        <v>0</v>
      </c>
      <c r="B2" s="46" t="s">
        <v>1416</v>
      </c>
      <c r="C2" s="46" t="s">
        <v>2</v>
      </c>
      <c r="D2" s="46" t="s">
        <v>54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233"/>
    </row>
    <row r="3" spans="1:43" s="14" customFormat="1">
      <c r="A3" s="639" t="s">
        <v>266</v>
      </c>
      <c r="B3" s="639"/>
      <c r="C3" s="639"/>
      <c r="D3" s="82">
        <f>D4+D16+D36</f>
        <v>81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12"/>
    </row>
    <row r="4" spans="1:43" s="14" customFormat="1">
      <c r="A4" s="639" t="s">
        <v>4</v>
      </c>
      <c r="B4" s="639"/>
      <c r="C4" s="639"/>
      <c r="D4" s="82">
        <f>D7+D13+D19+D23+D28+D33</f>
        <v>16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12"/>
    </row>
    <row r="5" spans="1:43" s="1" customFormat="1" ht="27" customHeight="1">
      <c r="A5" s="650" t="s">
        <v>106</v>
      </c>
      <c r="B5" s="651"/>
      <c r="C5" s="651"/>
      <c r="D5" s="652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233"/>
    </row>
    <row r="6" spans="1:43" s="1" customFormat="1" ht="25.5">
      <c r="A6" s="89">
        <v>1</v>
      </c>
      <c r="B6" s="51" t="s">
        <v>267</v>
      </c>
      <c r="C6" s="72" t="s">
        <v>268</v>
      </c>
      <c r="D6" s="475">
        <v>1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233"/>
    </row>
    <row r="7" spans="1:43" s="18" customFormat="1">
      <c r="A7" s="654" t="s">
        <v>52</v>
      </c>
      <c r="B7" s="654"/>
      <c r="C7" s="654"/>
      <c r="D7" s="82">
        <f>SUM(D6:D6)</f>
        <v>1</v>
      </c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538"/>
    </row>
    <row r="8" spans="1:43" s="1" customFormat="1" ht="23.25" customHeight="1">
      <c r="A8" s="650" t="s">
        <v>49</v>
      </c>
      <c r="B8" s="651"/>
      <c r="C8" s="651"/>
      <c r="D8" s="652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233"/>
    </row>
    <row r="9" spans="1:43" s="1" customFormat="1">
      <c r="A9" s="89">
        <v>2</v>
      </c>
      <c r="B9" s="51" t="s">
        <v>659</v>
      </c>
      <c r="C9" s="90" t="s">
        <v>953</v>
      </c>
      <c r="D9" s="475">
        <v>1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233"/>
    </row>
    <row r="10" spans="1:43" s="1" customFormat="1">
      <c r="A10" s="89">
        <v>3</v>
      </c>
      <c r="B10" s="51" t="s">
        <v>624</v>
      </c>
      <c r="C10" s="90" t="s">
        <v>954</v>
      </c>
      <c r="D10" s="475">
        <v>1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233"/>
    </row>
    <row r="11" spans="1:43" s="1" customFormat="1" ht="25.5">
      <c r="A11" s="89">
        <v>4</v>
      </c>
      <c r="B11" s="51" t="s">
        <v>623</v>
      </c>
      <c r="C11" s="90" t="s">
        <v>955</v>
      </c>
      <c r="D11" s="475">
        <v>1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233"/>
    </row>
    <row r="12" spans="1:43" s="1" customFormat="1">
      <c r="A12" s="89">
        <v>5</v>
      </c>
      <c r="B12" s="51" t="s">
        <v>624</v>
      </c>
      <c r="C12" s="90" t="s">
        <v>269</v>
      </c>
      <c r="D12" s="475">
        <v>1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233"/>
    </row>
    <row r="13" spans="1:43" s="17" customFormat="1">
      <c r="A13" s="654" t="s">
        <v>52</v>
      </c>
      <c r="B13" s="654"/>
      <c r="C13" s="654"/>
      <c r="D13" s="82">
        <f>SUM(D9:D12)</f>
        <v>4</v>
      </c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85"/>
    </row>
    <row r="14" spans="1:43" s="17" customFormat="1" ht="24" customHeight="1">
      <c r="A14" s="601" t="s">
        <v>773</v>
      </c>
      <c r="B14" s="602"/>
      <c r="C14" s="602"/>
      <c r="D14" s="602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85"/>
    </row>
    <row r="15" spans="1:43" s="196" customFormat="1" ht="25.5">
      <c r="A15" s="91">
        <f>A12+1</f>
        <v>6</v>
      </c>
      <c r="B15" s="205" t="s">
        <v>811</v>
      </c>
      <c r="C15" s="268" t="s">
        <v>268</v>
      </c>
      <c r="D15" s="191">
        <v>0</v>
      </c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517"/>
    </row>
    <row r="16" spans="1:43" s="17" customFormat="1">
      <c r="A16" s="654" t="s">
        <v>52</v>
      </c>
      <c r="B16" s="654"/>
      <c r="C16" s="654"/>
      <c r="D16" s="82">
        <f>SUM(D15:D15)</f>
        <v>0</v>
      </c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85"/>
    </row>
    <row r="17" spans="1:43" s="1" customFormat="1" ht="27" customHeight="1">
      <c r="A17" s="659" t="s">
        <v>50</v>
      </c>
      <c r="B17" s="660"/>
      <c r="C17" s="660"/>
      <c r="D17" s="652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233"/>
    </row>
    <row r="18" spans="1:43" s="372" customFormat="1">
      <c r="A18" s="91">
        <f>A15+0</f>
        <v>6</v>
      </c>
      <c r="B18" s="188" t="s">
        <v>384</v>
      </c>
      <c r="C18" s="188"/>
      <c r="D18" s="471">
        <v>0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539"/>
    </row>
    <row r="19" spans="1:43" s="17" customFormat="1">
      <c r="A19" s="654" t="s">
        <v>52</v>
      </c>
      <c r="B19" s="654"/>
      <c r="C19" s="654"/>
      <c r="D19" s="82">
        <f>SUM(D18)</f>
        <v>0</v>
      </c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85"/>
    </row>
    <row r="20" spans="1:43" s="1" customFormat="1" ht="27" customHeight="1">
      <c r="A20" s="659" t="s">
        <v>34</v>
      </c>
      <c r="B20" s="660"/>
      <c r="C20" s="660"/>
      <c r="D20" s="652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233"/>
    </row>
    <row r="21" spans="1:43" s="1" customFormat="1" ht="25.5">
      <c r="A21" s="89">
        <f>A18+1</f>
        <v>7</v>
      </c>
      <c r="B21" s="51" t="s">
        <v>270</v>
      </c>
      <c r="C21" s="72" t="s">
        <v>956</v>
      </c>
      <c r="D21" s="475">
        <v>1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233"/>
    </row>
    <row r="22" spans="1:43" s="1" customFormat="1" ht="25.5">
      <c r="A22" s="89">
        <f>A21+1</f>
        <v>8</v>
      </c>
      <c r="B22" s="51" t="s">
        <v>271</v>
      </c>
      <c r="C22" s="72" t="s">
        <v>956</v>
      </c>
      <c r="D22" s="475">
        <v>1</v>
      </c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233"/>
    </row>
    <row r="23" spans="1:43" s="17" customFormat="1">
      <c r="A23" s="654" t="s">
        <v>52</v>
      </c>
      <c r="B23" s="654"/>
      <c r="C23" s="654"/>
      <c r="D23" s="82">
        <f>SUM(D21:D22)</f>
        <v>2</v>
      </c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85"/>
    </row>
    <row r="24" spans="1:43" s="1" customFormat="1" ht="27.75" customHeight="1">
      <c r="A24" s="659" t="s">
        <v>13</v>
      </c>
      <c r="B24" s="660"/>
      <c r="C24" s="660"/>
      <c r="D24" s="652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233"/>
    </row>
    <row r="25" spans="1:43" s="1" customFormat="1" ht="25.5">
      <c r="A25" s="89">
        <f>A22+1</f>
        <v>9</v>
      </c>
      <c r="B25" s="51" t="s">
        <v>254</v>
      </c>
      <c r="C25" s="227" t="s">
        <v>957</v>
      </c>
      <c r="D25" s="475">
        <v>1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233"/>
    </row>
    <row r="26" spans="1:43" s="1" customFormat="1">
      <c r="A26" s="89">
        <f>A25+1</f>
        <v>10</v>
      </c>
      <c r="B26" s="51" t="s">
        <v>254</v>
      </c>
      <c r="C26" s="51" t="s">
        <v>269</v>
      </c>
      <c r="D26" s="475">
        <v>1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233"/>
    </row>
    <row r="27" spans="1:43" s="1" customFormat="1">
      <c r="A27" s="89">
        <f>A26+1</f>
        <v>11</v>
      </c>
      <c r="B27" s="51" t="s">
        <v>254</v>
      </c>
      <c r="C27" s="64" t="s">
        <v>88</v>
      </c>
      <c r="D27" s="475">
        <v>1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233"/>
    </row>
    <row r="28" spans="1:43" s="17" customFormat="1">
      <c r="A28" s="654" t="s">
        <v>52</v>
      </c>
      <c r="B28" s="654"/>
      <c r="C28" s="654"/>
      <c r="D28" s="82">
        <f>SUM(D25:D27)</f>
        <v>3</v>
      </c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85"/>
    </row>
    <row r="29" spans="1:43" s="1" customFormat="1" ht="27" customHeight="1">
      <c r="A29" s="650" t="s">
        <v>117</v>
      </c>
      <c r="B29" s="651"/>
      <c r="C29" s="651"/>
      <c r="D29" s="652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233"/>
    </row>
    <row r="30" spans="1:43" s="1" customFormat="1" ht="25.5">
      <c r="A30" s="89">
        <f>A27+1</f>
        <v>12</v>
      </c>
      <c r="B30" s="51" t="s">
        <v>606</v>
      </c>
      <c r="C30" s="51" t="s">
        <v>272</v>
      </c>
      <c r="D30" s="475">
        <v>4</v>
      </c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233"/>
    </row>
    <row r="31" spans="1:43" s="1" customFormat="1" ht="25.5">
      <c r="A31" s="89">
        <f>A30+1</f>
        <v>13</v>
      </c>
      <c r="B31" s="51" t="s">
        <v>273</v>
      </c>
      <c r="C31" s="51" t="s">
        <v>274</v>
      </c>
      <c r="D31" s="475">
        <v>1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233"/>
    </row>
    <row r="32" spans="1:43" s="1" customFormat="1" ht="25.5">
      <c r="A32" s="89">
        <f>A31+1</f>
        <v>14</v>
      </c>
      <c r="B32" s="51" t="s">
        <v>275</v>
      </c>
      <c r="C32" s="227" t="s">
        <v>958</v>
      </c>
      <c r="D32" s="475">
        <v>1</v>
      </c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233"/>
    </row>
    <row r="33" spans="1:43" s="17" customFormat="1">
      <c r="A33" s="654" t="s">
        <v>52</v>
      </c>
      <c r="B33" s="654"/>
      <c r="C33" s="654"/>
      <c r="D33" s="82">
        <f>SUM(D30:D32)</f>
        <v>6</v>
      </c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85"/>
    </row>
    <row r="34" spans="1:43" s="1" customFormat="1" ht="24.75" customHeight="1">
      <c r="A34" s="650" t="s">
        <v>51</v>
      </c>
      <c r="B34" s="651"/>
      <c r="C34" s="651"/>
      <c r="D34" s="652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233"/>
    </row>
    <row r="35" spans="1:43" s="1" customFormat="1">
      <c r="A35" s="89">
        <f>A32+1</f>
        <v>15</v>
      </c>
      <c r="B35" s="51" t="s">
        <v>553</v>
      </c>
      <c r="C35" s="72"/>
      <c r="D35" s="475">
        <v>65</v>
      </c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233"/>
    </row>
    <row r="36" spans="1:43" s="17" customFormat="1">
      <c r="A36" s="658" t="s">
        <v>52</v>
      </c>
      <c r="B36" s="658"/>
      <c r="C36" s="658"/>
      <c r="D36" s="529">
        <f>SUM(D35:D35)</f>
        <v>65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85"/>
    </row>
    <row r="37" spans="1:43">
      <c r="A37" s="404"/>
      <c r="B37" s="404"/>
      <c r="C37" s="404"/>
      <c r="D37" s="404"/>
    </row>
    <row r="38" spans="1:43">
      <c r="A38" s="404"/>
      <c r="B38" s="404"/>
      <c r="C38" s="404"/>
      <c r="D38" s="404"/>
    </row>
    <row r="39" spans="1:43">
      <c r="A39" s="404"/>
      <c r="B39" s="404"/>
      <c r="C39" s="404"/>
      <c r="D39" s="404"/>
    </row>
    <row r="40" spans="1:43">
      <c r="A40" s="404"/>
      <c r="B40" s="404"/>
      <c r="C40" s="404"/>
      <c r="D40" s="404"/>
    </row>
    <row r="41" spans="1:43">
      <c r="A41" s="404"/>
      <c r="B41" s="404"/>
      <c r="C41" s="404"/>
      <c r="D41" s="404"/>
    </row>
    <row r="42" spans="1:43">
      <c r="A42" s="404"/>
      <c r="B42" s="404"/>
      <c r="C42" s="404"/>
      <c r="D42" s="404"/>
    </row>
    <row r="43" spans="1:43">
      <c r="A43" s="404"/>
      <c r="B43" s="404"/>
      <c r="C43" s="404"/>
      <c r="D43" s="404"/>
    </row>
    <row r="44" spans="1:43">
      <c r="A44" s="404"/>
      <c r="B44" s="404"/>
      <c r="C44" s="404"/>
      <c r="D44" s="404"/>
    </row>
    <row r="45" spans="1:43">
      <c r="A45" s="404"/>
      <c r="B45" s="404"/>
      <c r="C45" s="404"/>
      <c r="D45" s="404"/>
    </row>
    <row r="46" spans="1:43">
      <c r="A46" s="404"/>
      <c r="B46" s="404"/>
      <c r="C46" s="404"/>
      <c r="D46" s="404"/>
    </row>
    <row r="47" spans="1:43">
      <c r="A47" s="404"/>
      <c r="B47" s="404"/>
      <c r="C47" s="404"/>
      <c r="D47" s="404"/>
    </row>
    <row r="48" spans="1:43">
      <c r="A48" s="404"/>
      <c r="B48" s="404"/>
      <c r="C48" s="404"/>
      <c r="D48" s="404"/>
    </row>
    <row r="49" spans="1:4">
      <c r="A49" s="404"/>
      <c r="B49" s="404"/>
      <c r="C49" s="404"/>
      <c r="D49" s="404"/>
    </row>
    <row r="50" spans="1:4">
      <c r="A50" s="404"/>
      <c r="B50" s="404"/>
      <c r="C50" s="404"/>
      <c r="D50" s="404"/>
    </row>
    <row r="51" spans="1:4">
      <c r="A51" s="404"/>
      <c r="B51" s="404"/>
      <c r="C51" s="404"/>
      <c r="D51" s="404"/>
    </row>
    <row r="52" spans="1:4">
      <c r="A52" s="404"/>
      <c r="B52" s="404"/>
      <c r="C52" s="404"/>
      <c r="D52" s="404"/>
    </row>
    <row r="53" spans="1:4">
      <c r="A53" s="404"/>
      <c r="B53" s="404"/>
      <c r="C53" s="404"/>
      <c r="D53" s="404"/>
    </row>
    <row r="54" spans="1:4">
      <c r="A54" s="404"/>
      <c r="B54" s="404"/>
      <c r="C54" s="404"/>
      <c r="D54" s="404"/>
    </row>
    <row r="55" spans="1:4">
      <c r="A55" s="404"/>
      <c r="B55" s="404"/>
      <c r="C55" s="404"/>
      <c r="D55" s="404"/>
    </row>
    <row r="56" spans="1:4">
      <c r="A56" s="404"/>
      <c r="B56" s="404"/>
      <c r="C56" s="404"/>
      <c r="D56" s="404"/>
    </row>
    <row r="57" spans="1:4">
      <c r="A57" s="404"/>
      <c r="B57" s="404"/>
      <c r="C57" s="404"/>
      <c r="D57" s="404"/>
    </row>
    <row r="58" spans="1:4">
      <c r="A58" s="404"/>
      <c r="B58" s="404"/>
      <c r="C58" s="404"/>
      <c r="D58" s="404"/>
    </row>
    <row r="59" spans="1:4">
      <c r="A59" s="404"/>
      <c r="B59" s="404"/>
      <c r="C59" s="404"/>
      <c r="D59" s="404"/>
    </row>
    <row r="60" spans="1:4">
      <c r="A60" s="404"/>
      <c r="B60" s="404"/>
      <c r="C60" s="404"/>
      <c r="D60" s="404"/>
    </row>
    <row r="61" spans="1:4">
      <c r="A61" s="404"/>
      <c r="B61" s="404"/>
      <c r="C61" s="404"/>
      <c r="D61" s="404"/>
    </row>
    <row r="62" spans="1:4">
      <c r="A62" s="404"/>
      <c r="B62" s="404"/>
      <c r="C62" s="404"/>
      <c r="D62" s="404"/>
    </row>
    <row r="63" spans="1:4">
      <c r="A63" s="404"/>
      <c r="B63" s="404"/>
      <c r="C63" s="404"/>
      <c r="D63" s="404"/>
    </row>
    <row r="64" spans="1:4">
      <c r="A64" s="404"/>
      <c r="B64" s="404"/>
      <c r="C64" s="404"/>
      <c r="D64" s="404"/>
    </row>
    <row r="65" spans="1:4">
      <c r="A65" s="404"/>
      <c r="B65" s="404"/>
      <c r="C65" s="404"/>
      <c r="D65" s="404"/>
    </row>
    <row r="66" spans="1:4">
      <c r="A66" s="404"/>
      <c r="B66" s="404"/>
      <c r="C66" s="404"/>
      <c r="D66" s="404"/>
    </row>
    <row r="67" spans="1:4">
      <c r="A67" s="404"/>
      <c r="B67" s="404"/>
      <c r="C67" s="404"/>
      <c r="D67" s="404"/>
    </row>
    <row r="68" spans="1:4">
      <c r="A68" s="404"/>
      <c r="B68" s="404"/>
      <c r="C68" s="404"/>
      <c r="D68" s="404"/>
    </row>
    <row r="69" spans="1:4">
      <c r="A69" s="404"/>
      <c r="B69" s="404"/>
      <c r="C69" s="404"/>
      <c r="D69" s="404"/>
    </row>
    <row r="70" spans="1:4">
      <c r="A70" s="404"/>
      <c r="B70" s="404"/>
      <c r="C70" s="404"/>
      <c r="D70" s="404"/>
    </row>
    <row r="71" spans="1:4">
      <c r="A71" s="404"/>
      <c r="B71" s="404"/>
      <c r="C71" s="404"/>
      <c r="D71" s="404"/>
    </row>
    <row r="72" spans="1:4">
      <c r="A72" s="404"/>
      <c r="B72" s="404"/>
      <c r="C72" s="404"/>
      <c r="D72" s="404"/>
    </row>
    <row r="73" spans="1:4">
      <c r="A73" s="404"/>
      <c r="B73" s="404"/>
      <c r="C73" s="404"/>
      <c r="D73" s="404"/>
    </row>
    <row r="74" spans="1:4">
      <c r="A74" s="404"/>
      <c r="B74" s="404"/>
      <c r="C74" s="404"/>
      <c r="D74" s="404"/>
    </row>
    <row r="75" spans="1:4">
      <c r="A75" s="404"/>
      <c r="B75" s="404"/>
      <c r="C75" s="404"/>
      <c r="D75" s="404"/>
    </row>
    <row r="76" spans="1:4">
      <c r="A76" s="404"/>
      <c r="B76" s="404"/>
      <c r="C76" s="404"/>
      <c r="D76" s="404"/>
    </row>
    <row r="77" spans="1:4">
      <c r="A77" s="404"/>
      <c r="B77" s="404"/>
      <c r="C77" s="404"/>
      <c r="D77" s="404"/>
    </row>
    <row r="78" spans="1:4">
      <c r="A78" s="404"/>
      <c r="B78" s="404"/>
      <c r="C78" s="404"/>
      <c r="D78" s="404"/>
    </row>
    <row r="79" spans="1:4">
      <c r="A79" s="404"/>
      <c r="B79" s="404"/>
      <c r="C79" s="404"/>
      <c r="D79" s="404"/>
    </row>
    <row r="80" spans="1:4">
      <c r="A80" s="404"/>
      <c r="B80" s="404"/>
      <c r="C80" s="404"/>
      <c r="D80" s="404"/>
    </row>
    <row r="81" spans="1:4">
      <c r="A81" s="404"/>
      <c r="B81" s="404"/>
      <c r="C81" s="404"/>
      <c r="D81" s="404"/>
    </row>
    <row r="82" spans="1:4">
      <c r="A82" s="404"/>
      <c r="B82" s="404"/>
      <c r="C82" s="404"/>
      <c r="D82" s="404"/>
    </row>
    <row r="83" spans="1:4">
      <c r="A83" s="404"/>
      <c r="B83" s="404"/>
      <c r="C83" s="404"/>
      <c r="D83" s="404"/>
    </row>
    <row r="84" spans="1:4">
      <c r="A84" s="404"/>
      <c r="B84" s="404"/>
      <c r="C84" s="404"/>
      <c r="D84" s="404"/>
    </row>
    <row r="85" spans="1:4">
      <c r="A85" s="404"/>
      <c r="B85" s="404"/>
      <c r="C85" s="404"/>
      <c r="D85" s="404"/>
    </row>
    <row r="86" spans="1:4">
      <c r="A86" s="404"/>
      <c r="B86" s="404"/>
      <c r="C86" s="404"/>
      <c r="D86" s="404"/>
    </row>
    <row r="87" spans="1:4">
      <c r="A87" s="404"/>
      <c r="B87" s="404"/>
      <c r="C87" s="404"/>
      <c r="D87" s="404"/>
    </row>
    <row r="88" spans="1:4">
      <c r="A88" s="404"/>
      <c r="B88" s="404"/>
      <c r="C88" s="404"/>
      <c r="D88" s="404"/>
    </row>
    <row r="89" spans="1:4">
      <c r="A89" s="404"/>
      <c r="B89" s="404"/>
      <c r="C89" s="404"/>
      <c r="D89" s="404"/>
    </row>
    <row r="90" spans="1:4">
      <c r="A90" s="404"/>
      <c r="B90" s="404"/>
      <c r="C90" s="404"/>
      <c r="D90" s="404"/>
    </row>
    <row r="91" spans="1:4">
      <c r="A91" s="404"/>
      <c r="B91" s="404"/>
      <c r="C91" s="404"/>
      <c r="D91" s="404"/>
    </row>
    <row r="92" spans="1:4">
      <c r="A92" s="404"/>
      <c r="B92" s="404"/>
      <c r="C92" s="404"/>
      <c r="D92" s="404"/>
    </row>
    <row r="93" spans="1:4">
      <c r="A93" s="404"/>
      <c r="B93" s="404"/>
      <c r="C93" s="404"/>
      <c r="D93" s="404"/>
    </row>
    <row r="94" spans="1:4">
      <c r="A94" s="404"/>
      <c r="B94" s="404"/>
      <c r="C94" s="404"/>
      <c r="D94" s="404"/>
    </row>
    <row r="95" spans="1:4">
      <c r="A95" s="404"/>
      <c r="B95" s="404"/>
      <c r="C95" s="404"/>
      <c r="D95" s="404"/>
    </row>
    <row r="96" spans="1:4">
      <c r="A96" s="404"/>
      <c r="B96" s="404"/>
      <c r="C96" s="404"/>
      <c r="D96" s="404"/>
    </row>
    <row r="97" spans="1:4">
      <c r="A97" s="404"/>
      <c r="B97" s="404"/>
      <c r="C97" s="404"/>
      <c r="D97" s="404"/>
    </row>
    <row r="98" spans="1:4">
      <c r="A98" s="404"/>
      <c r="B98" s="404"/>
      <c r="C98" s="404"/>
      <c r="D98" s="404"/>
    </row>
    <row r="99" spans="1:4">
      <c r="A99" s="404"/>
      <c r="B99" s="404"/>
      <c r="C99" s="404"/>
      <c r="D99" s="404"/>
    </row>
    <row r="100" spans="1:4">
      <c r="A100" s="404"/>
      <c r="B100" s="404"/>
      <c r="C100" s="404"/>
      <c r="D100" s="404"/>
    </row>
    <row r="101" spans="1:4">
      <c r="A101" s="404"/>
      <c r="B101" s="404"/>
      <c r="C101" s="404"/>
      <c r="D101" s="404"/>
    </row>
    <row r="102" spans="1:4">
      <c r="A102" s="404"/>
      <c r="B102" s="404"/>
      <c r="C102" s="404"/>
      <c r="D102" s="404"/>
    </row>
    <row r="103" spans="1:4">
      <c r="A103" s="404"/>
      <c r="B103" s="404"/>
      <c r="C103" s="404"/>
      <c r="D103" s="404"/>
    </row>
    <row r="104" spans="1:4">
      <c r="A104" s="404"/>
      <c r="B104" s="404"/>
      <c r="C104" s="404"/>
      <c r="D104" s="404"/>
    </row>
    <row r="105" spans="1:4">
      <c r="A105" s="404"/>
      <c r="B105" s="404"/>
      <c r="C105" s="404"/>
      <c r="D105" s="404"/>
    </row>
    <row r="106" spans="1:4">
      <c r="A106" s="404"/>
      <c r="B106" s="404"/>
      <c r="C106" s="404"/>
      <c r="D106" s="404"/>
    </row>
    <row r="107" spans="1:4">
      <c r="A107" s="404"/>
      <c r="B107" s="404"/>
      <c r="C107" s="404"/>
      <c r="D107" s="404"/>
    </row>
    <row r="108" spans="1:4">
      <c r="A108" s="404"/>
      <c r="B108" s="404"/>
      <c r="C108" s="404"/>
      <c r="D108" s="404"/>
    </row>
    <row r="109" spans="1:4">
      <c r="A109" s="404"/>
      <c r="B109" s="404"/>
      <c r="C109" s="404"/>
      <c r="D109" s="404"/>
    </row>
    <row r="110" spans="1:4">
      <c r="A110" s="404"/>
      <c r="B110" s="404"/>
      <c r="C110" s="404"/>
      <c r="D110" s="404"/>
    </row>
    <row r="111" spans="1:4">
      <c r="A111" s="404"/>
      <c r="B111" s="404"/>
      <c r="C111" s="404"/>
      <c r="D111" s="404"/>
    </row>
    <row r="112" spans="1:4">
      <c r="A112" s="404"/>
      <c r="B112" s="404"/>
      <c r="C112" s="404"/>
      <c r="D112" s="404"/>
    </row>
    <row r="113" spans="1:4">
      <c r="A113" s="404"/>
      <c r="B113" s="404"/>
      <c r="C113" s="404"/>
      <c r="D113" s="404"/>
    </row>
    <row r="114" spans="1:4">
      <c r="A114" s="404"/>
      <c r="B114" s="404"/>
      <c r="C114" s="404"/>
      <c r="D114" s="404"/>
    </row>
    <row r="115" spans="1:4">
      <c r="A115" s="404"/>
      <c r="B115" s="404"/>
      <c r="C115" s="404"/>
      <c r="D115" s="404"/>
    </row>
    <row r="116" spans="1:4">
      <c r="A116" s="404"/>
      <c r="B116" s="404"/>
      <c r="C116" s="404"/>
      <c r="D116" s="404"/>
    </row>
    <row r="117" spans="1:4">
      <c r="A117" s="404"/>
      <c r="B117" s="404"/>
      <c r="C117" s="404"/>
      <c r="D117" s="404"/>
    </row>
    <row r="118" spans="1:4">
      <c r="A118" s="404"/>
      <c r="B118" s="404"/>
      <c r="C118" s="404"/>
      <c r="D118" s="404"/>
    </row>
    <row r="119" spans="1:4">
      <c r="A119" s="404"/>
      <c r="B119" s="404"/>
      <c r="C119" s="404"/>
      <c r="D119" s="404"/>
    </row>
    <row r="120" spans="1:4">
      <c r="A120" s="404"/>
      <c r="B120" s="404"/>
      <c r="C120" s="404"/>
      <c r="D120" s="404"/>
    </row>
    <row r="121" spans="1:4">
      <c r="A121" s="404"/>
      <c r="B121" s="404"/>
      <c r="C121" s="404"/>
      <c r="D121" s="404"/>
    </row>
    <row r="122" spans="1:4">
      <c r="A122" s="404"/>
      <c r="B122" s="404"/>
      <c r="C122" s="404"/>
      <c r="D122" s="404"/>
    </row>
    <row r="123" spans="1:4">
      <c r="A123" s="404"/>
      <c r="B123" s="404"/>
      <c r="C123" s="404"/>
      <c r="D123" s="404"/>
    </row>
    <row r="124" spans="1:4">
      <c r="A124" s="404"/>
      <c r="B124" s="404"/>
      <c r="C124" s="404"/>
      <c r="D124" s="404"/>
    </row>
    <row r="125" spans="1:4">
      <c r="A125" s="404"/>
      <c r="B125" s="404"/>
      <c r="C125" s="404"/>
      <c r="D125" s="404"/>
    </row>
    <row r="126" spans="1:4">
      <c r="A126" s="404"/>
      <c r="B126" s="404"/>
      <c r="C126" s="404"/>
      <c r="D126" s="404"/>
    </row>
    <row r="127" spans="1:4">
      <c r="A127" s="404"/>
      <c r="B127" s="404"/>
      <c r="C127" s="404"/>
      <c r="D127" s="404"/>
    </row>
    <row r="128" spans="1:4">
      <c r="A128" s="404"/>
      <c r="B128" s="404"/>
      <c r="C128" s="404"/>
      <c r="D128" s="404"/>
    </row>
    <row r="129" spans="1:4">
      <c r="A129" s="404"/>
      <c r="B129" s="404"/>
      <c r="C129" s="404"/>
      <c r="D129" s="404"/>
    </row>
    <row r="130" spans="1:4">
      <c r="A130" s="404"/>
      <c r="B130" s="404"/>
      <c r="C130" s="404"/>
      <c r="D130" s="404"/>
    </row>
    <row r="131" spans="1:4">
      <c r="A131" s="404"/>
      <c r="B131" s="404"/>
      <c r="C131" s="404"/>
      <c r="D131" s="404"/>
    </row>
    <row r="132" spans="1:4">
      <c r="A132" s="404"/>
      <c r="B132" s="404"/>
      <c r="C132" s="404"/>
      <c r="D132" s="404"/>
    </row>
    <row r="133" spans="1:4">
      <c r="A133" s="404"/>
      <c r="B133" s="404"/>
      <c r="C133" s="404"/>
      <c r="D133" s="404"/>
    </row>
    <row r="134" spans="1:4">
      <c r="A134" s="404"/>
      <c r="B134" s="404"/>
      <c r="C134" s="404"/>
      <c r="D134" s="404"/>
    </row>
    <row r="135" spans="1:4">
      <c r="A135" s="404"/>
      <c r="B135" s="404"/>
      <c r="C135" s="404"/>
      <c r="D135" s="404"/>
    </row>
    <row r="136" spans="1:4">
      <c r="A136" s="404"/>
      <c r="B136" s="404"/>
      <c r="C136" s="404"/>
      <c r="D136" s="404"/>
    </row>
    <row r="137" spans="1:4">
      <c r="A137" s="404"/>
      <c r="B137" s="404"/>
      <c r="C137" s="404"/>
      <c r="D137" s="404"/>
    </row>
    <row r="138" spans="1:4">
      <c r="A138" s="404"/>
      <c r="B138" s="404"/>
      <c r="C138" s="404"/>
      <c r="D138" s="404"/>
    </row>
    <row r="139" spans="1:4">
      <c r="A139" s="404"/>
      <c r="B139" s="404"/>
      <c r="C139" s="404"/>
      <c r="D139" s="404"/>
    </row>
    <row r="140" spans="1:4">
      <c r="A140" s="404"/>
      <c r="B140" s="404"/>
      <c r="C140" s="404"/>
      <c r="D140" s="404"/>
    </row>
    <row r="141" spans="1:4">
      <c r="A141" s="404"/>
      <c r="B141" s="404"/>
      <c r="C141" s="404"/>
      <c r="D141" s="404"/>
    </row>
    <row r="142" spans="1:4">
      <c r="A142" s="404"/>
      <c r="B142" s="404"/>
      <c r="C142" s="404"/>
      <c r="D142" s="404"/>
    </row>
    <row r="143" spans="1:4">
      <c r="A143" s="404"/>
      <c r="B143" s="404"/>
      <c r="C143" s="404"/>
      <c r="D143" s="404"/>
    </row>
    <row r="144" spans="1:4">
      <c r="A144" s="404"/>
      <c r="B144" s="404"/>
      <c r="C144" s="404"/>
      <c r="D144" s="404"/>
    </row>
    <row r="145" spans="1:4">
      <c r="A145" s="404"/>
      <c r="B145" s="404"/>
      <c r="C145" s="404"/>
      <c r="D145" s="404"/>
    </row>
    <row r="146" spans="1:4">
      <c r="A146" s="404"/>
      <c r="B146" s="404"/>
      <c r="C146" s="404"/>
      <c r="D146" s="404"/>
    </row>
    <row r="147" spans="1:4">
      <c r="A147" s="404"/>
      <c r="B147" s="404"/>
      <c r="C147" s="404"/>
      <c r="D147" s="404"/>
    </row>
    <row r="148" spans="1:4">
      <c r="A148" s="404"/>
      <c r="B148" s="404"/>
      <c r="C148" s="404"/>
      <c r="D148" s="404"/>
    </row>
    <row r="149" spans="1:4">
      <c r="A149" s="404"/>
      <c r="B149" s="404"/>
      <c r="C149" s="404"/>
      <c r="D149" s="404"/>
    </row>
    <row r="150" spans="1:4">
      <c r="A150" s="404"/>
      <c r="B150" s="404"/>
      <c r="C150" s="404"/>
      <c r="D150" s="404"/>
    </row>
    <row r="151" spans="1:4">
      <c r="A151" s="404"/>
      <c r="B151" s="404"/>
      <c r="C151" s="404"/>
      <c r="D151" s="404"/>
    </row>
    <row r="152" spans="1:4">
      <c r="A152" s="404"/>
      <c r="B152" s="404"/>
      <c r="C152" s="404"/>
      <c r="D152" s="404"/>
    </row>
    <row r="153" spans="1:4">
      <c r="A153" s="404"/>
      <c r="B153" s="404"/>
      <c r="C153" s="404"/>
      <c r="D153" s="404"/>
    </row>
    <row r="154" spans="1:4">
      <c r="A154" s="404"/>
      <c r="B154" s="404"/>
      <c r="C154" s="404"/>
      <c r="D154" s="404"/>
    </row>
    <row r="155" spans="1:4">
      <c r="A155" s="404"/>
      <c r="B155" s="404"/>
      <c r="C155" s="404"/>
      <c r="D155" s="404"/>
    </row>
    <row r="156" spans="1:4">
      <c r="A156" s="404"/>
      <c r="B156" s="404"/>
      <c r="C156" s="404"/>
      <c r="D156" s="404"/>
    </row>
    <row r="157" spans="1:4">
      <c r="A157" s="404"/>
      <c r="B157" s="404"/>
      <c r="C157" s="404"/>
      <c r="D157" s="404"/>
    </row>
    <row r="158" spans="1:4">
      <c r="A158" s="404"/>
      <c r="B158" s="404"/>
      <c r="C158" s="404"/>
      <c r="D158" s="404"/>
    </row>
    <row r="159" spans="1:4">
      <c r="A159" s="404"/>
      <c r="B159" s="404"/>
      <c r="C159" s="404"/>
      <c r="D159" s="404"/>
    </row>
    <row r="160" spans="1:4">
      <c r="A160" s="404"/>
      <c r="B160" s="404"/>
      <c r="C160" s="404"/>
      <c r="D160" s="404"/>
    </row>
    <row r="161" spans="1:4">
      <c r="A161" s="404"/>
      <c r="B161" s="404"/>
      <c r="C161" s="404"/>
      <c r="D161" s="404"/>
    </row>
    <row r="162" spans="1:4">
      <c r="A162" s="404"/>
      <c r="B162" s="404"/>
      <c r="C162" s="404"/>
      <c r="D162" s="404"/>
    </row>
    <row r="163" spans="1:4">
      <c r="A163" s="404"/>
      <c r="B163" s="404"/>
      <c r="C163" s="404"/>
      <c r="D163" s="404"/>
    </row>
    <row r="164" spans="1:4">
      <c r="A164" s="404"/>
      <c r="B164" s="404"/>
      <c r="C164" s="404"/>
      <c r="D164" s="404"/>
    </row>
    <row r="165" spans="1:4">
      <c r="A165" s="404"/>
      <c r="B165" s="404"/>
      <c r="C165" s="404"/>
      <c r="D165" s="404"/>
    </row>
    <row r="166" spans="1:4">
      <c r="A166" s="404"/>
      <c r="B166" s="404"/>
      <c r="C166" s="404"/>
      <c r="D166" s="404"/>
    </row>
    <row r="167" spans="1:4">
      <c r="A167" s="404"/>
      <c r="B167" s="404"/>
      <c r="C167" s="404"/>
      <c r="D167" s="404"/>
    </row>
    <row r="168" spans="1:4">
      <c r="A168" s="404"/>
      <c r="B168" s="404"/>
      <c r="C168" s="404"/>
      <c r="D168" s="404"/>
    </row>
    <row r="169" spans="1:4">
      <c r="A169" s="404"/>
      <c r="B169" s="404"/>
      <c r="C169" s="404"/>
      <c r="D169" s="404"/>
    </row>
    <row r="170" spans="1:4">
      <c r="A170" s="404"/>
      <c r="B170" s="404"/>
      <c r="C170" s="404"/>
      <c r="D170" s="404"/>
    </row>
    <row r="171" spans="1:4">
      <c r="A171" s="404"/>
      <c r="B171" s="404"/>
      <c r="C171" s="404"/>
      <c r="D171" s="404"/>
    </row>
    <row r="172" spans="1:4">
      <c r="A172" s="404"/>
      <c r="B172" s="404"/>
      <c r="C172" s="404"/>
      <c r="D172" s="404"/>
    </row>
    <row r="173" spans="1:4">
      <c r="A173" s="404"/>
      <c r="B173" s="404"/>
      <c r="C173" s="404"/>
      <c r="D173" s="404"/>
    </row>
    <row r="174" spans="1:4">
      <c r="A174" s="404"/>
      <c r="B174" s="404"/>
      <c r="C174" s="404"/>
      <c r="D174" s="404"/>
    </row>
    <row r="175" spans="1:4">
      <c r="A175" s="404"/>
      <c r="B175" s="404"/>
      <c r="C175" s="404"/>
      <c r="D175" s="404"/>
    </row>
    <row r="176" spans="1:4">
      <c r="A176" s="404"/>
      <c r="B176" s="404"/>
      <c r="C176" s="404"/>
      <c r="D176" s="404"/>
    </row>
    <row r="177" spans="1:4">
      <c r="A177" s="404"/>
      <c r="B177" s="404"/>
      <c r="C177" s="404"/>
      <c r="D177" s="404"/>
    </row>
    <row r="178" spans="1:4">
      <c r="A178" s="404"/>
      <c r="B178" s="404"/>
      <c r="C178" s="404"/>
      <c r="D178" s="404"/>
    </row>
    <row r="179" spans="1:4">
      <c r="A179" s="404"/>
      <c r="B179" s="404"/>
      <c r="C179" s="404"/>
      <c r="D179" s="404"/>
    </row>
    <row r="180" spans="1:4">
      <c r="A180" s="404"/>
      <c r="B180" s="404"/>
      <c r="C180" s="404"/>
      <c r="D180" s="404"/>
    </row>
    <row r="181" spans="1:4">
      <c r="A181" s="404"/>
      <c r="B181" s="404"/>
      <c r="C181" s="404"/>
      <c r="D181" s="404"/>
    </row>
    <row r="182" spans="1:4">
      <c r="A182" s="404"/>
      <c r="B182" s="404"/>
      <c r="C182" s="404"/>
      <c r="D182" s="404"/>
    </row>
    <row r="183" spans="1:4">
      <c r="A183" s="404"/>
      <c r="B183" s="404"/>
      <c r="C183" s="404"/>
      <c r="D183" s="404"/>
    </row>
    <row r="184" spans="1:4">
      <c r="A184" s="404"/>
      <c r="B184" s="404"/>
      <c r="C184" s="404"/>
      <c r="D184" s="404"/>
    </row>
    <row r="185" spans="1:4">
      <c r="A185" s="404"/>
      <c r="B185" s="404"/>
      <c r="C185" s="404"/>
      <c r="D185" s="404"/>
    </row>
    <row r="186" spans="1:4">
      <c r="A186" s="404"/>
      <c r="B186" s="404"/>
      <c r="C186" s="404"/>
      <c r="D186" s="404"/>
    </row>
    <row r="187" spans="1:4">
      <c r="A187" s="404"/>
      <c r="B187" s="404"/>
      <c r="C187" s="404"/>
      <c r="D187" s="404"/>
    </row>
    <row r="188" spans="1:4">
      <c r="A188" s="404"/>
      <c r="B188" s="404"/>
      <c r="C188" s="404"/>
      <c r="D188" s="404"/>
    </row>
    <row r="189" spans="1:4">
      <c r="A189" s="404"/>
      <c r="B189" s="404"/>
      <c r="C189" s="404"/>
      <c r="D189" s="404"/>
    </row>
    <row r="190" spans="1:4">
      <c r="A190" s="404"/>
      <c r="B190" s="404"/>
      <c r="C190" s="404"/>
      <c r="D190" s="404"/>
    </row>
    <row r="191" spans="1:4">
      <c r="A191" s="404"/>
      <c r="B191" s="404"/>
      <c r="C191" s="404"/>
      <c r="D191" s="404"/>
    </row>
    <row r="192" spans="1:4">
      <c r="A192" s="404"/>
      <c r="B192" s="404"/>
      <c r="C192" s="404"/>
      <c r="D192" s="404"/>
    </row>
    <row r="193" spans="1:4">
      <c r="A193" s="404"/>
      <c r="B193" s="404"/>
      <c r="C193" s="404"/>
      <c r="D193" s="404"/>
    </row>
    <row r="194" spans="1:4">
      <c r="A194" s="404"/>
      <c r="B194" s="404"/>
      <c r="C194" s="404"/>
      <c r="D194" s="404"/>
    </row>
    <row r="195" spans="1:4">
      <c r="A195" s="404"/>
      <c r="B195" s="404"/>
      <c r="C195" s="404"/>
      <c r="D195" s="404"/>
    </row>
    <row r="196" spans="1:4">
      <c r="A196" s="404"/>
      <c r="B196" s="404"/>
      <c r="C196" s="404"/>
      <c r="D196" s="404"/>
    </row>
    <row r="197" spans="1:4">
      <c r="A197" s="404"/>
      <c r="B197" s="404"/>
      <c r="C197" s="404"/>
      <c r="D197" s="404"/>
    </row>
    <row r="198" spans="1:4">
      <c r="A198" s="404"/>
      <c r="B198" s="404"/>
      <c r="C198" s="404"/>
      <c r="D198" s="404"/>
    </row>
    <row r="199" spans="1:4">
      <c r="A199" s="404"/>
      <c r="B199" s="404"/>
      <c r="C199" s="404"/>
      <c r="D199" s="404"/>
    </row>
    <row r="200" spans="1:4">
      <c r="A200" s="404"/>
      <c r="B200" s="404"/>
      <c r="C200" s="404"/>
      <c r="D200" s="404"/>
    </row>
    <row r="201" spans="1:4">
      <c r="A201" s="404"/>
      <c r="B201" s="404"/>
      <c r="C201" s="404"/>
      <c r="D201" s="404"/>
    </row>
    <row r="202" spans="1:4">
      <c r="A202" s="404"/>
      <c r="B202" s="404"/>
      <c r="C202" s="404"/>
      <c r="D202" s="404"/>
    </row>
    <row r="203" spans="1:4">
      <c r="A203" s="404"/>
      <c r="B203" s="404"/>
      <c r="C203" s="404"/>
      <c r="D203" s="404"/>
    </row>
    <row r="204" spans="1:4">
      <c r="A204" s="404"/>
      <c r="B204" s="404"/>
      <c r="C204" s="404"/>
      <c r="D204" s="404"/>
    </row>
    <row r="205" spans="1:4">
      <c r="A205" s="404"/>
      <c r="B205" s="404"/>
      <c r="C205" s="404"/>
      <c r="D205" s="404"/>
    </row>
    <row r="206" spans="1:4">
      <c r="A206" s="404"/>
      <c r="B206" s="404"/>
      <c r="C206" s="404"/>
      <c r="D206" s="404"/>
    </row>
    <row r="207" spans="1:4">
      <c r="A207" s="404"/>
      <c r="B207" s="404"/>
      <c r="C207" s="404"/>
      <c r="D207" s="404"/>
    </row>
    <row r="208" spans="1:4">
      <c r="A208" s="404"/>
      <c r="B208" s="404"/>
      <c r="C208" s="404"/>
      <c r="D208" s="404"/>
    </row>
    <row r="209" spans="1:4">
      <c r="A209" s="404"/>
      <c r="B209" s="404"/>
      <c r="C209" s="404"/>
      <c r="D209" s="404"/>
    </row>
    <row r="210" spans="1:4">
      <c r="A210" s="404"/>
      <c r="B210" s="404"/>
      <c r="C210" s="404"/>
      <c r="D210" s="404"/>
    </row>
    <row r="211" spans="1:4">
      <c r="A211" s="404"/>
      <c r="B211" s="404"/>
      <c r="C211" s="404"/>
      <c r="D211" s="404"/>
    </row>
    <row r="212" spans="1:4">
      <c r="A212" s="404"/>
      <c r="B212" s="404"/>
      <c r="C212" s="404"/>
      <c r="D212" s="404"/>
    </row>
    <row r="213" spans="1:4">
      <c r="A213" s="404"/>
      <c r="B213" s="404"/>
      <c r="C213" s="404"/>
      <c r="D213" s="404"/>
    </row>
    <row r="214" spans="1:4">
      <c r="A214" s="404"/>
      <c r="B214" s="404"/>
      <c r="C214" s="404"/>
      <c r="D214" s="404"/>
    </row>
    <row r="215" spans="1:4">
      <c r="A215" s="404"/>
      <c r="B215" s="404"/>
      <c r="C215" s="404"/>
      <c r="D215" s="404"/>
    </row>
    <row r="216" spans="1:4">
      <c r="A216" s="404"/>
      <c r="B216" s="404"/>
      <c r="C216" s="404"/>
      <c r="D216" s="404"/>
    </row>
    <row r="217" spans="1:4">
      <c r="A217" s="404"/>
      <c r="B217" s="404"/>
      <c r="C217" s="404"/>
      <c r="D217" s="404"/>
    </row>
    <row r="218" spans="1:4">
      <c r="A218" s="404"/>
      <c r="B218" s="404"/>
      <c r="C218" s="404"/>
      <c r="D218" s="404"/>
    </row>
    <row r="219" spans="1:4">
      <c r="A219" s="404"/>
      <c r="B219" s="404"/>
      <c r="C219" s="404"/>
      <c r="D219" s="404"/>
    </row>
    <row r="220" spans="1:4">
      <c r="A220" s="404"/>
      <c r="B220" s="404"/>
      <c r="C220" s="404"/>
      <c r="D220" s="404"/>
    </row>
    <row r="221" spans="1:4">
      <c r="A221" s="404"/>
      <c r="B221" s="404"/>
      <c r="C221" s="404"/>
      <c r="D221" s="404"/>
    </row>
    <row r="222" spans="1:4">
      <c r="A222" s="404"/>
      <c r="B222" s="404"/>
      <c r="C222" s="404"/>
      <c r="D222" s="404"/>
    </row>
    <row r="223" spans="1:4">
      <c r="A223" s="404"/>
      <c r="B223" s="404"/>
      <c r="C223" s="404"/>
      <c r="D223" s="404"/>
    </row>
    <row r="224" spans="1:4">
      <c r="A224" s="404"/>
      <c r="B224" s="404"/>
      <c r="C224" s="404"/>
      <c r="D224" s="404"/>
    </row>
    <row r="225" spans="1:4">
      <c r="A225" s="404"/>
      <c r="B225" s="404"/>
      <c r="C225" s="404"/>
      <c r="D225" s="404"/>
    </row>
    <row r="226" spans="1:4">
      <c r="A226" s="404"/>
      <c r="B226" s="404"/>
      <c r="C226" s="404"/>
      <c r="D226" s="404"/>
    </row>
    <row r="227" spans="1:4">
      <c r="A227" s="404"/>
      <c r="B227" s="404"/>
      <c r="C227" s="404"/>
      <c r="D227" s="404"/>
    </row>
    <row r="228" spans="1:4">
      <c r="A228" s="404"/>
      <c r="B228" s="404"/>
      <c r="C228" s="404"/>
      <c r="D228" s="404"/>
    </row>
    <row r="229" spans="1:4">
      <c r="A229" s="404"/>
      <c r="B229" s="404"/>
      <c r="C229" s="404"/>
      <c r="D229" s="404"/>
    </row>
    <row r="230" spans="1:4">
      <c r="A230" s="404"/>
      <c r="B230" s="404"/>
      <c r="C230" s="404"/>
      <c r="D230" s="404"/>
    </row>
    <row r="231" spans="1:4">
      <c r="A231" s="404"/>
      <c r="B231" s="404"/>
      <c r="C231" s="404"/>
      <c r="D231" s="404"/>
    </row>
    <row r="232" spans="1:4">
      <c r="A232" s="404"/>
      <c r="B232" s="404"/>
      <c r="C232" s="404"/>
      <c r="D232" s="404"/>
    </row>
    <row r="233" spans="1:4">
      <c r="A233" s="404"/>
      <c r="B233" s="404"/>
      <c r="C233" s="404"/>
      <c r="D233" s="404"/>
    </row>
    <row r="234" spans="1:4">
      <c r="A234" s="404"/>
      <c r="B234" s="404"/>
      <c r="C234" s="404"/>
      <c r="D234" s="404"/>
    </row>
    <row r="235" spans="1:4">
      <c r="A235" s="404"/>
      <c r="B235" s="404"/>
      <c r="C235" s="404"/>
      <c r="D235" s="404"/>
    </row>
    <row r="236" spans="1:4">
      <c r="A236" s="404"/>
      <c r="B236" s="404"/>
      <c r="C236" s="404"/>
      <c r="D236" s="404"/>
    </row>
    <row r="237" spans="1:4">
      <c r="A237" s="404"/>
      <c r="B237" s="404"/>
      <c r="C237" s="404"/>
      <c r="D237" s="404"/>
    </row>
    <row r="238" spans="1:4">
      <c r="A238" s="404"/>
      <c r="B238" s="404"/>
      <c r="C238" s="404"/>
      <c r="D238" s="404"/>
    </row>
    <row r="239" spans="1:4">
      <c r="A239" s="404"/>
      <c r="B239" s="404"/>
      <c r="C239" s="404"/>
      <c r="D239" s="404"/>
    </row>
    <row r="240" spans="1:4">
      <c r="A240" s="404"/>
      <c r="B240" s="404"/>
      <c r="C240" s="404"/>
      <c r="D240" s="404"/>
    </row>
    <row r="241" spans="1:4">
      <c r="A241" s="404"/>
      <c r="B241" s="404"/>
      <c r="C241" s="404"/>
      <c r="D241" s="404"/>
    </row>
    <row r="242" spans="1:4">
      <c r="A242" s="404"/>
      <c r="B242" s="404"/>
      <c r="C242" s="404"/>
      <c r="D242" s="404"/>
    </row>
    <row r="243" spans="1:4">
      <c r="A243" s="404"/>
      <c r="B243" s="404"/>
      <c r="C243" s="404"/>
      <c r="D243" s="404"/>
    </row>
    <row r="244" spans="1:4">
      <c r="A244" s="404"/>
      <c r="B244" s="404"/>
      <c r="C244" s="404"/>
      <c r="D244" s="404"/>
    </row>
    <row r="245" spans="1:4">
      <c r="A245" s="404"/>
      <c r="B245" s="404"/>
      <c r="C245" s="404"/>
      <c r="D245" s="404"/>
    </row>
    <row r="246" spans="1:4">
      <c r="A246" s="404"/>
      <c r="B246" s="404"/>
      <c r="C246" s="404"/>
      <c r="D246" s="404"/>
    </row>
    <row r="247" spans="1:4">
      <c r="A247" s="404"/>
      <c r="B247" s="404"/>
      <c r="C247" s="404"/>
      <c r="D247" s="404"/>
    </row>
    <row r="248" spans="1:4">
      <c r="A248" s="404"/>
      <c r="B248" s="404"/>
      <c r="C248" s="404"/>
      <c r="D248" s="404"/>
    </row>
    <row r="249" spans="1:4">
      <c r="A249" s="404"/>
      <c r="B249" s="404"/>
      <c r="C249" s="404"/>
      <c r="D249" s="404"/>
    </row>
    <row r="250" spans="1:4">
      <c r="A250" s="404"/>
      <c r="B250" s="404"/>
      <c r="C250" s="404"/>
      <c r="D250" s="404"/>
    </row>
    <row r="251" spans="1:4">
      <c r="A251" s="404"/>
      <c r="B251" s="404"/>
      <c r="C251" s="404"/>
      <c r="D251" s="404"/>
    </row>
    <row r="252" spans="1:4">
      <c r="A252" s="404"/>
      <c r="B252" s="404"/>
      <c r="C252" s="404"/>
      <c r="D252" s="404"/>
    </row>
    <row r="253" spans="1:4">
      <c r="A253" s="404"/>
      <c r="B253" s="404"/>
      <c r="C253" s="404"/>
      <c r="D253" s="404"/>
    </row>
    <row r="254" spans="1:4">
      <c r="A254" s="404"/>
      <c r="B254" s="404"/>
      <c r="C254" s="404"/>
      <c r="D254" s="404"/>
    </row>
    <row r="255" spans="1:4">
      <c r="A255" s="404"/>
      <c r="B255" s="404"/>
      <c r="C255" s="404"/>
      <c r="D255" s="404"/>
    </row>
    <row r="256" spans="1:4">
      <c r="A256" s="404"/>
      <c r="B256" s="404"/>
      <c r="C256" s="404"/>
      <c r="D256" s="404"/>
    </row>
    <row r="257" spans="1:4">
      <c r="A257" s="404"/>
      <c r="B257" s="404"/>
      <c r="C257" s="404"/>
      <c r="D257" s="404"/>
    </row>
    <row r="258" spans="1:4">
      <c r="A258" s="404"/>
      <c r="B258" s="404"/>
      <c r="C258" s="404"/>
      <c r="D258" s="404"/>
    </row>
    <row r="259" spans="1:4">
      <c r="A259" s="404"/>
      <c r="B259" s="404"/>
      <c r="C259" s="404"/>
      <c r="D259" s="404"/>
    </row>
    <row r="260" spans="1:4">
      <c r="A260" s="404"/>
      <c r="B260" s="404"/>
      <c r="C260" s="404"/>
      <c r="D260" s="404"/>
    </row>
    <row r="261" spans="1:4">
      <c r="A261" s="404"/>
      <c r="B261" s="404"/>
      <c r="C261" s="404"/>
      <c r="D261" s="404"/>
    </row>
    <row r="262" spans="1:4">
      <c r="A262" s="404"/>
      <c r="B262" s="404"/>
      <c r="C262" s="404"/>
      <c r="D262" s="404"/>
    </row>
    <row r="263" spans="1:4">
      <c r="A263" s="404"/>
      <c r="B263" s="404"/>
      <c r="C263" s="404"/>
      <c r="D263" s="404"/>
    </row>
    <row r="264" spans="1:4">
      <c r="A264" s="404"/>
      <c r="B264" s="404"/>
      <c r="C264" s="404"/>
      <c r="D264" s="404"/>
    </row>
    <row r="265" spans="1:4">
      <c r="A265" s="404"/>
      <c r="B265" s="404"/>
      <c r="C265" s="404"/>
      <c r="D265" s="404"/>
    </row>
    <row r="266" spans="1:4">
      <c r="A266" s="404"/>
      <c r="B266" s="404"/>
      <c r="C266" s="404"/>
      <c r="D266" s="404"/>
    </row>
    <row r="267" spans="1:4">
      <c r="A267" s="404"/>
      <c r="B267" s="404"/>
      <c r="C267" s="404"/>
      <c r="D267" s="404"/>
    </row>
    <row r="268" spans="1:4">
      <c r="A268" s="404"/>
      <c r="B268" s="404"/>
      <c r="C268" s="404"/>
      <c r="D268" s="404"/>
    </row>
    <row r="269" spans="1:4">
      <c r="A269" s="404"/>
      <c r="B269" s="404"/>
      <c r="C269" s="404"/>
      <c r="D269" s="404"/>
    </row>
    <row r="270" spans="1:4">
      <c r="A270" s="404"/>
      <c r="B270" s="404"/>
      <c r="C270" s="404"/>
      <c r="D270" s="404"/>
    </row>
    <row r="271" spans="1:4">
      <c r="A271" s="404"/>
      <c r="B271" s="404"/>
      <c r="C271" s="404"/>
      <c r="D271" s="404"/>
    </row>
    <row r="272" spans="1:4">
      <c r="A272" s="404"/>
      <c r="B272" s="404"/>
      <c r="C272" s="404"/>
      <c r="D272" s="404"/>
    </row>
    <row r="273" spans="1:4">
      <c r="A273" s="404"/>
      <c r="B273" s="404"/>
      <c r="C273" s="404"/>
      <c r="D273" s="404"/>
    </row>
    <row r="274" spans="1:4">
      <c r="A274" s="404"/>
      <c r="B274" s="404"/>
      <c r="C274" s="404"/>
      <c r="D274" s="404"/>
    </row>
    <row r="275" spans="1:4">
      <c r="A275" s="404"/>
      <c r="B275" s="404"/>
      <c r="C275" s="404"/>
      <c r="D275" s="404"/>
    </row>
    <row r="276" spans="1:4">
      <c r="A276" s="404"/>
      <c r="B276" s="404"/>
      <c r="C276" s="404"/>
      <c r="D276" s="404"/>
    </row>
    <row r="277" spans="1:4">
      <c r="A277" s="404"/>
      <c r="B277" s="404"/>
      <c r="C277" s="404"/>
      <c r="D277" s="404"/>
    </row>
    <row r="278" spans="1:4">
      <c r="A278" s="404"/>
      <c r="B278" s="404"/>
      <c r="C278" s="404"/>
      <c r="D278" s="404"/>
    </row>
    <row r="279" spans="1:4">
      <c r="A279" s="404"/>
      <c r="B279" s="404"/>
      <c r="C279" s="404"/>
      <c r="D279" s="404"/>
    </row>
    <row r="280" spans="1:4">
      <c r="A280" s="404"/>
      <c r="B280" s="404"/>
      <c r="C280" s="404"/>
      <c r="D280" s="404"/>
    </row>
    <row r="281" spans="1:4">
      <c r="A281" s="404"/>
      <c r="B281" s="404"/>
      <c r="C281" s="404"/>
      <c r="D281" s="404"/>
    </row>
    <row r="282" spans="1:4">
      <c r="A282" s="404"/>
      <c r="B282" s="404"/>
      <c r="C282" s="404"/>
      <c r="D282" s="404"/>
    </row>
    <row r="283" spans="1:4">
      <c r="A283" s="404"/>
      <c r="B283" s="404"/>
      <c r="C283" s="404"/>
      <c r="D283" s="404"/>
    </row>
    <row r="284" spans="1:4">
      <c r="A284" s="404"/>
      <c r="B284" s="404"/>
      <c r="C284" s="404"/>
      <c r="D284" s="404"/>
    </row>
    <row r="285" spans="1:4">
      <c r="A285" s="404"/>
      <c r="B285" s="404"/>
      <c r="C285" s="404"/>
      <c r="D285" s="404"/>
    </row>
    <row r="286" spans="1:4">
      <c r="A286" s="404"/>
      <c r="B286" s="404"/>
      <c r="C286" s="404"/>
      <c r="D286" s="404"/>
    </row>
    <row r="287" spans="1:4">
      <c r="A287" s="404"/>
      <c r="B287" s="404"/>
      <c r="C287" s="404"/>
      <c r="D287" s="404"/>
    </row>
    <row r="288" spans="1:4">
      <c r="A288" s="404"/>
      <c r="B288" s="404"/>
      <c r="C288" s="404"/>
      <c r="D288" s="404"/>
    </row>
    <row r="289" spans="1:4">
      <c r="A289" s="404"/>
      <c r="B289" s="404"/>
      <c r="C289" s="404"/>
      <c r="D289" s="404"/>
    </row>
    <row r="290" spans="1:4">
      <c r="A290" s="404"/>
      <c r="B290" s="404"/>
      <c r="C290" s="404"/>
      <c r="D290" s="404"/>
    </row>
    <row r="291" spans="1:4">
      <c r="A291" s="404"/>
      <c r="B291" s="404"/>
      <c r="C291" s="404"/>
      <c r="D291" s="404"/>
    </row>
    <row r="292" spans="1:4">
      <c r="A292" s="404"/>
      <c r="B292" s="404"/>
      <c r="C292" s="404"/>
      <c r="D292" s="404"/>
    </row>
    <row r="293" spans="1:4">
      <c r="A293" s="404"/>
      <c r="B293" s="404"/>
      <c r="C293" s="404"/>
      <c r="D293" s="404"/>
    </row>
    <row r="294" spans="1:4">
      <c r="A294" s="404"/>
      <c r="B294" s="404"/>
      <c r="C294" s="404"/>
      <c r="D294" s="404"/>
    </row>
    <row r="295" spans="1:4">
      <c r="A295" s="404"/>
      <c r="B295" s="404"/>
      <c r="C295" s="404"/>
      <c r="D295" s="404"/>
    </row>
    <row r="296" spans="1:4">
      <c r="A296" s="404"/>
      <c r="B296" s="404"/>
      <c r="C296" s="404"/>
      <c r="D296" s="404"/>
    </row>
    <row r="297" spans="1:4">
      <c r="A297" s="404"/>
      <c r="B297" s="404"/>
      <c r="C297" s="404"/>
      <c r="D297" s="404"/>
    </row>
    <row r="298" spans="1:4">
      <c r="A298" s="404"/>
      <c r="B298" s="404"/>
      <c r="C298" s="404"/>
      <c r="D298" s="404"/>
    </row>
    <row r="299" spans="1:4">
      <c r="A299" s="404"/>
      <c r="B299" s="404"/>
      <c r="C299" s="404"/>
      <c r="D299" s="404"/>
    </row>
    <row r="300" spans="1:4">
      <c r="A300" s="404"/>
      <c r="B300" s="404"/>
      <c r="C300" s="404"/>
      <c r="D300" s="404"/>
    </row>
    <row r="301" spans="1:4">
      <c r="A301" s="404"/>
      <c r="B301" s="404"/>
      <c r="C301" s="404"/>
      <c r="D301" s="404"/>
    </row>
    <row r="302" spans="1:4">
      <c r="A302" s="404"/>
      <c r="B302" s="404"/>
      <c r="C302" s="404"/>
      <c r="D302" s="404"/>
    </row>
    <row r="303" spans="1:4">
      <c r="A303" s="404"/>
      <c r="B303" s="404"/>
      <c r="C303" s="404"/>
      <c r="D303" s="404"/>
    </row>
    <row r="304" spans="1:4">
      <c r="A304" s="404"/>
      <c r="B304" s="404"/>
      <c r="C304" s="404"/>
      <c r="D304" s="404"/>
    </row>
    <row r="305" spans="1:4">
      <c r="A305" s="404"/>
      <c r="B305" s="404"/>
      <c r="C305" s="404"/>
      <c r="D305" s="404"/>
    </row>
    <row r="306" spans="1:4">
      <c r="A306" s="404"/>
      <c r="B306" s="404"/>
      <c r="C306" s="404"/>
      <c r="D306" s="404"/>
    </row>
    <row r="307" spans="1:4">
      <c r="A307" s="404"/>
      <c r="B307" s="404"/>
      <c r="C307" s="404"/>
      <c r="D307" s="404"/>
    </row>
    <row r="308" spans="1:4">
      <c r="A308" s="404"/>
      <c r="B308" s="404"/>
      <c r="C308" s="404"/>
      <c r="D308" s="404"/>
    </row>
    <row r="309" spans="1:4">
      <c r="A309" s="404"/>
      <c r="B309" s="404"/>
      <c r="C309" s="404"/>
      <c r="D309" s="404"/>
    </row>
    <row r="310" spans="1:4">
      <c r="A310" s="404"/>
      <c r="B310" s="404"/>
      <c r="C310" s="404"/>
      <c r="D310" s="404"/>
    </row>
    <row r="311" spans="1:4">
      <c r="A311" s="404"/>
      <c r="B311" s="404"/>
      <c r="C311" s="404"/>
      <c r="D311" s="404"/>
    </row>
    <row r="312" spans="1:4">
      <c r="A312" s="404"/>
      <c r="B312" s="404"/>
      <c r="C312" s="404"/>
      <c r="D312" s="404"/>
    </row>
    <row r="313" spans="1:4">
      <c r="A313" s="404"/>
      <c r="B313" s="404"/>
      <c r="C313" s="404"/>
      <c r="D313" s="404"/>
    </row>
    <row r="314" spans="1:4">
      <c r="A314" s="404"/>
      <c r="B314" s="404"/>
      <c r="C314" s="404"/>
      <c r="D314" s="404"/>
    </row>
    <row r="315" spans="1:4">
      <c r="A315" s="404"/>
      <c r="B315" s="404"/>
      <c r="C315" s="404"/>
      <c r="D315" s="404"/>
    </row>
    <row r="316" spans="1:4">
      <c r="A316" s="404"/>
      <c r="B316" s="404"/>
      <c r="C316" s="404"/>
      <c r="D316" s="404"/>
    </row>
    <row r="317" spans="1:4">
      <c r="A317" s="404"/>
      <c r="B317" s="404"/>
      <c r="C317" s="404"/>
      <c r="D317" s="404"/>
    </row>
    <row r="318" spans="1:4">
      <c r="A318" s="404"/>
      <c r="B318" s="404"/>
      <c r="C318" s="404"/>
      <c r="D318" s="404"/>
    </row>
  </sheetData>
  <mergeCells count="19">
    <mergeCell ref="A1:D1"/>
    <mergeCell ref="A24:D24"/>
    <mergeCell ref="A29:D29"/>
    <mergeCell ref="A34:D34"/>
    <mergeCell ref="A3:C3"/>
    <mergeCell ref="A4:C4"/>
    <mergeCell ref="A5:D5"/>
    <mergeCell ref="A8:D8"/>
    <mergeCell ref="A17:D17"/>
    <mergeCell ref="A20:D20"/>
    <mergeCell ref="A13:C13"/>
    <mergeCell ref="A7:C7"/>
    <mergeCell ref="A19:C19"/>
    <mergeCell ref="A23:C23"/>
    <mergeCell ref="A28:C28"/>
    <mergeCell ref="A33:C33"/>
    <mergeCell ref="A36:C36"/>
    <mergeCell ref="A14:D14"/>
    <mergeCell ref="A16:C16"/>
  </mergeCells>
  <pageMargins left="0.51181102362204722" right="0.70866141732283472" top="0.47244094488188981" bottom="0.31496062992125984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Арчединская территория</vt:lpstr>
      <vt:lpstr>Безымянская территория</vt:lpstr>
      <vt:lpstr>Большовская территория</vt:lpstr>
      <vt:lpstr>Етеревская территория</vt:lpstr>
      <vt:lpstr>Карагичевская территория</vt:lpstr>
      <vt:lpstr>Катасоновская территория</vt:lpstr>
      <vt:lpstr>Октябрьская территория</vt:lpstr>
      <vt:lpstr>Отрадненская территория</vt:lpstr>
      <vt:lpstr>Раздорская территория</vt:lpstr>
      <vt:lpstr>Раковская территория</vt:lpstr>
      <vt:lpstr>Сенновская территория</vt:lpstr>
      <vt:lpstr>Сидорская территория</vt:lpstr>
      <vt:lpstr>Совхозная территория</vt:lpstr>
      <vt:lpstr>Троицкая территория</vt:lpstr>
      <vt:lpstr>город Михайловка</vt:lpstr>
      <vt:lpstr>АКЦИИ</vt:lpstr>
      <vt:lpstr>'Арчединская территория'!Заголовки_для_печати</vt:lpstr>
      <vt:lpstr>'Безымянская территория'!Заголовки_для_печати</vt:lpstr>
      <vt:lpstr>'Большовская территория'!Заголовки_для_печати</vt:lpstr>
      <vt:lpstr>'город Михайловка'!Заголовки_для_печати</vt:lpstr>
      <vt:lpstr>'Етеревская территория'!Заголовки_для_печати</vt:lpstr>
      <vt:lpstr>'Карагичевская территория'!Заголовки_для_печати</vt:lpstr>
      <vt:lpstr>'Катасоновская территория'!Заголовки_для_печати</vt:lpstr>
      <vt:lpstr>'Октябрьская территория'!Заголовки_для_печати</vt:lpstr>
      <vt:lpstr>'Отрадненская территория'!Заголовки_для_печати</vt:lpstr>
      <vt:lpstr>'Раздорская территория'!Заголовки_для_печати</vt:lpstr>
      <vt:lpstr>'Раковская территория'!Заголовки_для_печати</vt:lpstr>
      <vt:lpstr>'Сенновская территория'!Заголовки_для_печати</vt:lpstr>
      <vt:lpstr>'Сидорская территория'!Заголовки_для_печати</vt:lpstr>
      <vt:lpstr>'Совхозная территория'!Заголовки_для_печати</vt:lpstr>
      <vt:lpstr>'Троицкая территория'!Заголовки_для_печати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2020-01-30T13:05:41Z</dcterms:modified>
</cp:coreProperties>
</file>